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19965" windowHeight="8835"/>
  </bookViews>
  <sheets>
    <sheet name="2019-2021г" sheetId="8" r:id="rId1"/>
  </sheets>
  <definedNames>
    <definedName name="_xlnm.Print_Titles" localSheetId="0">'2019-2021г'!$9:$9</definedName>
  </definedNames>
  <calcPr calcId="124519" refMode="R1C1"/>
</workbook>
</file>

<file path=xl/calcChain.xml><?xml version="1.0" encoding="utf-8"?>
<calcChain xmlns="http://schemas.openxmlformats.org/spreadsheetml/2006/main">
  <c r="V49" i="8"/>
  <c r="U12"/>
  <c r="V40" l="1"/>
  <c r="V39" s="1"/>
  <c r="W40"/>
  <c r="U40"/>
  <c r="V32"/>
  <c r="V31" s="1"/>
  <c r="W32"/>
  <c r="U32"/>
  <c r="V20"/>
  <c r="W20"/>
  <c r="U20"/>
  <c r="V22"/>
  <c r="W22"/>
  <c r="U22"/>
  <c r="V29"/>
  <c r="V28" s="1"/>
  <c r="W29"/>
  <c r="W28" s="1"/>
  <c r="W39"/>
  <c r="V56"/>
  <c r="V55" s="1"/>
  <c r="W56"/>
  <c r="W55" s="1"/>
  <c r="U56"/>
  <c r="U55" s="1"/>
  <c r="V52"/>
  <c r="V51" s="1"/>
  <c r="W52"/>
  <c r="W51" s="1"/>
  <c r="V48"/>
  <c r="W49"/>
  <c r="W48" s="1"/>
  <c r="U49"/>
  <c r="U48" s="1"/>
  <c r="U39"/>
  <c r="V37"/>
  <c r="V36" s="1"/>
  <c r="W37"/>
  <c r="W36" s="1"/>
  <c r="U37"/>
  <c r="U36" s="1"/>
  <c r="W34"/>
  <c r="W31" s="1"/>
  <c r="U34"/>
  <c r="U31" s="1"/>
  <c r="U29"/>
  <c r="U28" s="1"/>
  <c r="V12"/>
  <c r="W12"/>
  <c r="W11" s="1"/>
  <c r="U52"/>
  <c r="U51" s="1"/>
  <c r="U11" l="1"/>
  <c r="V11"/>
  <c r="V10" s="1"/>
  <c r="W10"/>
  <c r="U10"/>
</calcChain>
</file>

<file path=xl/sharedStrings.xml><?xml version="1.0" encoding="utf-8"?>
<sst xmlns="http://schemas.openxmlformats.org/spreadsheetml/2006/main" count="309" uniqueCount="123">
  <si>
    <t>Сумма</t>
  </si>
  <si>
    <t>Наименование</t>
  </si>
  <si>
    <t>Рз</t>
  </si>
  <si>
    <t>ПР</t>
  </si>
  <si>
    <t>ЦСР</t>
  </si>
  <si>
    <t>ВР</t>
  </si>
  <si>
    <t xml:space="preserve"> (тыс. руб.)</t>
  </si>
  <si>
    <t>Всего</t>
  </si>
  <si>
    <t/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</si>
  <si>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</si>
  <si>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</si>
  <si>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</si>
  <si>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</si>
  <si>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</si>
  <si>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проведение работ по газификации здания администрации Романовского сельского поселения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</si>
  <si>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02 1 00 28040</t>
  </si>
  <si>
    <t>240</t>
  </si>
  <si>
    <t>10 1 00 28350</t>
  </si>
  <si>
    <t>120</t>
  </si>
  <si>
    <t>Расходы на повышение престижа муниципальной службы, укрепление кадрового потенциала Администрации Романовского сельского поселения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</si>
  <si>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Романовского сельского поселения, в рамках обеспечения деятельности Администрации Романовского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</si>
  <si>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обеспечения деятельности Администрации Романовского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</si>
  <si>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обеспечения деятельности Администрации Романовского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</si>
  <si>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Романовского сельского поселения, в рамках обеспечения деятельности Администрации Романовского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</si>
  <si>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</si>
  <si>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непрограмных расходов органов местного самоуправления Романовского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</si>
  <si>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</si>
  <si>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Другие общегосударственные вопросы</t>
  </si>
  <si>
    <t>13</t>
  </si>
  <si>
    <t>Расходы на оплату членского взноса в Ассоциацию Совета муниципальных образований Ростовской области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(Уплата налогов, сборов и иных платежей)</t>
  </si>
  <si>
    <t>10 1 00 28160</t>
  </si>
  <si>
    <t>Официальная публикация нормативно-правовых актов Администрации Романовского сельского поселения в средствах массовой информации в рамках подпрограммы Романовского сельского поселения «Обеспечение реализации муниципальной программы Романовского сельского поселения «Муниципальная политика»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</si>
  <si>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10 3 00 28340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</si>
  <si>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</si>
  <si>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</si>
  <si>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</si>
  <si>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</si>
  <si>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Романовского сельского поселения (Расходы на выплаты персоналу государственных (муниципальных) органов)</t>
  </si>
  <si>
    <t>99 9 00 51180</t>
  </si>
  <si>
    <t>НАЦИОНАЛЬНАЯ ЭКОНОМИКА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</si>
  <si>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</si>
  <si>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</si>
  <si>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Романовского сельского поселения" муниципальной программы Романовского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</si>
  <si>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08 1 00 28120</t>
  </si>
  <si>
    <t>ЖИЛИЩНО-КОММУНАЛЬНОЕ ХОЗЯЙСТВО</t>
  </si>
  <si>
    <t>05</t>
  </si>
  <si>
    <t>Благоустройство</t>
  </si>
  <si>
    <t>Мероприятия по уличному освещению населенных пунктов Романовского сельского поселения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</si>
  <si>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02 1 00 28030</t>
  </si>
  <si>
    <t>Мероприятия по осуществлению экологического надзора (природно-очаговые мероприятия) в рамках подпрограммы «Охрана окружающей среды в Романовском сельском поселении» муниципальной программы Романовского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</si>
  <si>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06 1 00 28230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</si>
  <si>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</si>
  <si>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</si>
  <si>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</si>
  <si>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Романовского сельского поселения в рамках подпрограммы "Развитие культуры" муниципальной программы Романовского сельского поселения "Развитие культуры и туризма" (Субсидии бюджетным учреждениям)</t>
  </si>
  <si>
    <t>05 1 00 00590</t>
  </si>
  <si>
    <t>610</t>
  </si>
  <si>
    <t>Софинансирование повышения заработной платы работникам муниципальных учреждений культуры Романовского сельского поселения в рамках подпрограммы "Развитие культуры"муниципальной программы Романовского сельского поселения "Развитие культуры и туризма" (Субсидии бюджетным учреждениям)</t>
  </si>
  <si>
    <t>05 1 00 S3850</t>
  </si>
  <si>
    <t>СОЦИАЛЬНАЯ ПОЛИТИКА</t>
  </si>
  <si>
    <t>10</t>
  </si>
  <si>
    <t>Пенсионное обеспечение</t>
  </si>
  <si>
    <t>Расходы на совершенствование механизмов оптимизации пенсионного обеспечения муниципальных служащих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(Публичные нормативные социальные выплаты гражданам)</t>
  </si>
  <si>
    <t>10 1 00 28150</t>
  </si>
  <si>
    <t>310</t>
  </si>
  <si>
    <t>Расходы на повышение заработной платы работникам муниципальных учреждений культуры Романовского сельского поселения в рамках подпрограммы "Развитие культуры"муниципальной программы Романовского сельского поселения "Развитие культуры и туризма" (Субсидии бюджетным учреждениям)</t>
  </si>
  <si>
    <t>2019 год</t>
  </si>
  <si>
    <t>2020 год</t>
  </si>
  <si>
    <t>0</t>
  </si>
  <si>
    <t>0,2</t>
  </si>
  <si>
    <t>12 1 00 28180</t>
  </si>
  <si>
    <t>14</t>
  </si>
  <si>
    <t xml:space="preserve">03 2 00 28060 </t>
  </si>
  <si>
    <t>Расходы на приобретение стендов, учебно-методических материалов, фильмов, участие в акциях антитеррористической направленности в рамках подпрограммы «Профилактика экстремизма и терроризма в Романовском сельском поселении» муниципальной программы Романовского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</si>
  <si>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51,5</t>
  </si>
  <si>
    <t>02 1 00 28330</t>
  </si>
  <si>
    <t>06 1 00 28270</t>
  </si>
  <si>
    <t>Мероприятия по регулированию численности безнадзорных животных Романовского сельского поселения в рамках подпрограммы  «Охрана окружающей среды» муниципальной программы Романовского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</si>
  <si>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09 0 00 28130</t>
  </si>
  <si>
    <t>Расходы на проведения мероприятии по замене ламп накаливания и других неэффективных элементов систем освещения, в том числе светильников, на энергосберегающие в рамках муниципальной программы Романовского сельского поселения " Энергоэффективность и развитие энергетики" (Иные закупки товаров, работ и услуг для обеспечения государственных (муниципальных) нужд)</t>
  </si>
  <si>
    <t>07</t>
  </si>
  <si>
    <t xml:space="preserve">10 1 00 28140 </t>
  </si>
  <si>
    <t>Расходы на обеспечение дополнительного профессионального образования (повышение квалификации)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</si>
  <si>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НАЦИОНАЛЬНАЯ БЕЗОПАСНОСТЬ  И ПРАВООХРАНИТЕЛЬНАЯ ДЕЯТЕЛЬНОСТЬ</t>
  </si>
  <si>
    <t>ОБРАЗОВАНИЕ</t>
  </si>
  <si>
    <t xml:space="preserve"> Другие вопросы в области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</si>
  <si>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</si>
  <si>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13 1 00 28200</t>
  </si>
  <si>
    <t xml:space="preserve">Приложение 8
к   решению Собрания депутатов Романовского сельского поселения "О бюджете Романовского сельского поселения Дубовского района на 2019 год и плановый период 2020 и 2021 годов"
</t>
  </si>
  <si>
    <t>Распределение бюджетных ассигнований по разделам, подразделам, целевым статьям (муниципальным программам Романовского сельского поселения и непрограммным направлениям деятельности), группам и подгруппам видов расходов классификации расходов местного бюджета на 2019 год и плановый период 2020 и 2021 годов</t>
  </si>
  <si>
    <t>2021 год</t>
  </si>
  <si>
    <t>10 1 00 00110</t>
  </si>
  <si>
    <t>1782</t>
  </si>
  <si>
    <t>10 1 00 00190</t>
  </si>
  <si>
    <t>118,9</t>
  </si>
  <si>
    <t>2,3</t>
  </si>
  <si>
    <t>12 1 00 28190</t>
  </si>
  <si>
    <t xml:space="preserve">10 2 0028250 </t>
  </si>
  <si>
    <t>99 9 00 90110</t>
  </si>
  <si>
    <t>880</t>
  </si>
  <si>
    <t>70,9</t>
  </si>
  <si>
    <t>79,3</t>
  </si>
  <si>
    <t>04 1 00 28070</t>
  </si>
  <si>
    <t>6,0</t>
  </si>
  <si>
    <t>35,0</t>
  </si>
  <si>
    <t>13 1 00 28210</t>
  </si>
  <si>
    <t>1,3</t>
  </si>
  <si>
    <t>500,1</t>
  </si>
  <si>
    <t>Расходы на проведение работ по техническому обслуживанию газового оборудования и сетей газового распределения здания  администрации  Романовского сельского поселения 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</si>
  <si>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</si>
  <si>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</si>
  <si>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</si>
  <si>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(Уплата налогов, сборов и иных платежей)</t>
  </si>
  <si>
    <t>Обеспечение проведения выборов и референдумов</t>
  </si>
  <si>
    <t>Расходы на межевание, постановка на кадастровый учет земельных участков под объектами муниципального имущества в рамках подпрограммы "Повышение эффективности управления муниципальной собственностью" муниципальной программы «Оформление права собственности и использование имущества муниципального образования «Романовское сельское поселение»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</si>
  <si>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непрограммных расходов органов местного самоуправления Романовского сельского поселения (Специальные расходы)</t>
  </si>
  <si>
    <t>Обеспечение пожарной безопасности</t>
  </si>
  <si>
    <t>Расходы бюджета на дооснащение оборудованием, снаряжением и улучшение материально-технической базы Администрации Романовского сельского поселения в рамках подпрограммы «Пожарная безопасность» муниципальной программы муниципальной программы Романовского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</si>
  <si>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улучшению благоустройства населенных пунктов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</si>
  <si>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Расходы на организацию проведения оплачиваемых общественных работ в рамках подпрограммы "Активная политика занятости населения и социальная поддержка безработных граждан" муниципальной программы Романовского сельского поселения "Содействие занятости населения" (Иные закупки товаров, работ и услуг для обеспечения государственных (муниципальных) нужд)</t>
  </si>
  <si>
    <t>Расходы на организацию временного трудоустройства несовершеннолетних граждан в возрасте от 14 до 18 лет в свободное от учебы время в рамках подпрограммы "Активная политика занятости населения и социальная поддержка безработных граждан" муниципальной программы Романовского сельского поселения "Содействие занятости населения" (Иные закупки товаров, работ и услуг для обеспечения государственных (муниципальных) нужд)</t>
  </si>
  <si>
    <t>Расходы на реализацию мероприятий по оценке рыночной стоимости муниципального имущества в рамках подпрограммы "Повышение эффективности управления муниципальной собственностью" муниципальной программы «Оформление права собственности и использование имущества муниципального образования «Романовское сельское поселение» (Иные закупки товаров, работ и услуг для обеспечения государственных (муниципальных) нужд)</t>
  </si>
  <si>
    <t>Расходы на проведение выборов депутатов  в Собрание депутатов  Романовского сельского поселения в рамках подпрограммы «Организация проведения выборов в Романовском сельском поселении в 2021году» муниципальной программы Романовского сельского поселения «Муниципальная политика»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</si>
</sst>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0000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vertical="center"/>
    </xf>
    <xf numFmtId="164" fontId="4" fillId="0" borderId="0" xfId="1" applyNumberFormat="1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justify" vertical="center" wrapText="1"/>
    </xf>
    <xf numFmtId="165" fontId="5" fillId="0" borderId="1" xfId="1" applyNumberFormat="1" applyFont="1" applyFill="1" applyBorder="1" applyAlignment="1">
      <alignment horizontal="right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justify" vertical="center" wrapText="1"/>
    </xf>
    <xf numFmtId="165" fontId="6" fillId="0" borderId="1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justify" vertical="top" wrapText="1"/>
    </xf>
    <xf numFmtId="49" fontId="5" fillId="0" borderId="1" xfId="1" applyNumberFormat="1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9" fillId="0" borderId="0" xfId="0" applyFont="1"/>
    <xf numFmtId="49" fontId="5" fillId="0" borderId="1" xfId="1" applyNumberFormat="1" applyFont="1" applyFill="1" applyBorder="1" applyAlignment="1">
      <alignment horizontal="center" vertical="center" wrapText="1"/>
    </xf>
    <xf numFmtId="49" fontId="6" fillId="0" borderId="13" xfId="1" applyNumberFormat="1" applyFont="1" applyFill="1" applyBorder="1" applyAlignment="1">
      <alignment horizontal="center" vertical="center" wrapText="1"/>
    </xf>
    <xf numFmtId="164" fontId="6" fillId="0" borderId="13" xfId="1" applyNumberFormat="1" applyFont="1" applyFill="1" applyBorder="1" applyAlignment="1">
      <alignment horizontal="justify" vertical="center" wrapText="1"/>
    </xf>
    <xf numFmtId="164" fontId="6" fillId="0" borderId="13" xfId="1" applyNumberFormat="1" applyFont="1" applyFill="1" applyBorder="1" applyAlignment="1">
      <alignment horizontal="justify" vertical="top" wrapText="1"/>
    </xf>
    <xf numFmtId="165" fontId="6" fillId="0" borderId="13" xfId="1" applyNumberFormat="1" applyFont="1" applyFill="1" applyBorder="1" applyAlignment="1">
      <alignment horizontal="right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right" vertical="center" wrapText="1"/>
    </xf>
    <xf numFmtId="164" fontId="10" fillId="0" borderId="13" xfId="0" applyNumberFormat="1" applyFont="1" applyFill="1" applyBorder="1" applyAlignment="1">
      <alignment horizontal="justify" vertical="center" wrapText="1"/>
    </xf>
    <xf numFmtId="164" fontId="5" fillId="2" borderId="13" xfId="1" applyNumberFormat="1" applyFont="1" applyFill="1" applyBorder="1" applyAlignment="1">
      <alignment horizontal="justify" vertical="top" wrapText="1"/>
    </xf>
    <xf numFmtId="49" fontId="5" fillId="2" borderId="13" xfId="1" applyNumberFormat="1" applyFont="1" applyFill="1" applyBorder="1" applyAlignment="1">
      <alignment horizontal="center" vertical="center" wrapText="1"/>
    </xf>
    <xf numFmtId="164" fontId="6" fillId="2" borderId="13" xfId="1" applyNumberFormat="1" applyFont="1" applyFill="1" applyBorder="1" applyAlignment="1">
      <alignment horizontal="justify" vertical="top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/>
    </xf>
    <xf numFmtId="165" fontId="6" fillId="0" borderId="13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5" fillId="2" borderId="13" xfId="1" applyNumberFormat="1" applyFont="1" applyFill="1" applyBorder="1" applyAlignment="1">
      <alignment horizontal="right" vertical="center"/>
    </xf>
    <xf numFmtId="165" fontId="6" fillId="2" borderId="13" xfId="1" applyNumberFormat="1" applyFont="1" applyFill="1" applyBorder="1" applyAlignment="1">
      <alignment horizontal="right" vertical="center"/>
    </xf>
    <xf numFmtId="165" fontId="11" fillId="0" borderId="1" xfId="1" applyNumberFormat="1" applyFont="1" applyFill="1" applyBorder="1" applyAlignment="1">
      <alignment horizontal="right"/>
    </xf>
    <xf numFmtId="165" fontId="12" fillId="0" borderId="1" xfId="1" applyNumberFormat="1" applyFont="1" applyFill="1" applyBorder="1" applyAlignment="1">
      <alignment horizontal="right" vertical="center"/>
    </xf>
    <xf numFmtId="49" fontId="12" fillId="0" borderId="13" xfId="1" applyNumberFormat="1" applyFont="1" applyFill="1" applyBorder="1" applyAlignment="1">
      <alignment horizontal="right" vertical="center" wrapText="1"/>
    </xf>
    <xf numFmtId="165" fontId="12" fillId="0" borderId="13" xfId="1" applyNumberFormat="1" applyFont="1" applyFill="1" applyBorder="1" applyAlignment="1">
      <alignment horizontal="right" vertical="center"/>
    </xf>
    <xf numFmtId="165" fontId="11" fillId="0" borderId="1" xfId="1" applyNumberFormat="1" applyFont="1" applyFill="1" applyBorder="1" applyAlignment="1">
      <alignment horizontal="right" vertical="center"/>
    </xf>
    <xf numFmtId="165" fontId="11" fillId="2" borderId="13" xfId="1" applyNumberFormat="1" applyFont="1" applyFill="1" applyBorder="1" applyAlignment="1">
      <alignment horizontal="right" vertical="center"/>
    </xf>
    <xf numFmtId="165" fontId="12" fillId="2" borderId="13" xfId="1" applyNumberFormat="1" applyFont="1" applyFill="1" applyBorder="1" applyAlignment="1">
      <alignment horizontal="right" vertical="center"/>
    </xf>
    <xf numFmtId="0" fontId="13" fillId="0" borderId="0" xfId="0" applyFont="1"/>
    <xf numFmtId="49" fontId="6" fillId="0" borderId="13" xfId="0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justify" vertical="top" wrapText="1"/>
    </xf>
    <xf numFmtId="49" fontId="12" fillId="0" borderId="1" xfId="1" applyNumberFormat="1" applyFont="1" applyFill="1" applyBorder="1" applyAlignment="1">
      <alignment horizontal="center" vertical="center" wrapText="1"/>
    </xf>
    <xf numFmtId="166" fontId="14" fillId="0" borderId="0" xfId="0" applyNumberFormat="1" applyFont="1" applyAlignment="1" applyProtection="1">
      <alignment wrapText="1"/>
      <protection locked="0"/>
    </xf>
    <xf numFmtId="166" fontId="6" fillId="2" borderId="1" xfId="1" applyNumberFormat="1" applyFont="1" applyFill="1" applyBorder="1" applyAlignment="1" applyProtection="1">
      <alignment horizontal="justify" vertical="top" wrapText="1"/>
      <protection locked="0"/>
    </xf>
    <xf numFmtId="164" fontId="12" fillId="2" borderId="1" xfId="1" applyNumberFormat="1" applyFont="1" applyFill="1" applyBorder="1" applyAlignment="1">
      <alignment horizontal="justify" vertical="top" wrapText="1"/>
    </xf>
    <xf numFmtId="49" fontId="6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/>
    </xf>
    <xf numFmtId="49" fontId="12" fillId="2" borderId="13" xfId="1" applyNumberFormat="1" applyFont="1" applyFill="1" applyBorder="1" applyAlignment="1">
      <alignment horizontal="right" vertical="center" wrapText="1"/>
    </xf>
    <xf numFmtId="165" fontId="12" fillId="2" borderId="1" xfId="1" applyNumberFormat="1" applyFont="1" applyFill="1" applyBorder="1" applyAlignment="1">
      <alignment horizontal="right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justify" vertical="top" wrapText="1"/>
    </xf>
    <xf numFmtId="49" fontId="6" fillId="0" borderId="13" xfId="1" applyNumberFormat="1" applyFont="1" applyFill="1" applyBorder="1" applyAlignment="1">
      <alignment horizontal="justify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wrapText="1"/>
    </xf>
    <xf numFmtId="49" fontId="11" fillId="0" borderId="1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17" xfId="1" applyNumberFormat="1" applyFont="1" applyFill="1" applyBorder="1" applyAlignment="1">
      <alignment horizontal="center" vertical="center" wrapText="1"/>
    </xf>
    <xf numFmtId="49" fontId="5" fillId="0" borderId="18" xfId="1" applyNumberFormat="1" applyFont="1" applyFill="1" applyBorder="1" applyAlignment="1">
      <alignment horizontal="center" vertical="center" wrapText="1"/>
    </xf>
    <xf numFmtId="49" fontId="5" fillId="0" borderId="19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49" fontId="11" fillId="0" borderId="14" xfId="1" applyNumberFormat="1" applyFont="1" applyFill="1" applyBorder="1" applyAlignment="1">
      <alignment horizontal="center" vertical="center" wrapText="1"/>
    </xf>
    <xf numFmtId="49" fontId="11" fillId="0" borderId="15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91"/>
  <sheetViews>
    <sheetView showGridLines="0" tabSelected="1" topLeftCell="A2" zoomScale="82" zoomScaleNormal="82" workbookViewId="0">
      <selection activeCell="W15" sqref="W15"/>
    </sheetView>
  </sheetViews>
  <sheetFormatPr defaultColWidth="8.85546875" defaultRowHeight="15"/>
  <cols>
    <col min="1" max="1" width="0.140625" customWidth="1"/>
    <col min="2" max="2" width="44.42578125" customWidth="1"/>
    <col min="3" max="4" width="12.7109375" customWidth="1"/>
    <col min="5" max="5" width="16.7109375" customWidth="1"/>
    <col min="6" max="19" width="16.7109375" hidden="1" customWidth="1"/>
    <col min="20" max="22" width="12.7109375" customWidth="1"/>
    <col min="23" max="23" width="16.85546875" customWidth="1"/>
    <col min="24" max="25" width="27.140625" hidden="1" customWidth="1"/>
    <col min="26" max="26" width="44.42578125" hidden="1" customWidth="1"/>
  </cols>
  <sheetData>
    <row r="1" spans="1:26" hidden="1"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6" ht="72" customHeight="1">
      <c r="E2" s="65" t="s">
        <v>88</v>
      </c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4" spans="1:26" ht="86.25" customHeight="1">
      <c r="A4" s="4"/>
      <c r="B4" s="67" t="s">
        <v>89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 t="s">
        <v>6</v>
      </c>
      <c r="X6" s="2"/>
      <c r="Y6" s="2"/>
      <c r="Z6" s="2"/>
    </row>
    <row r="7" spans="1:26" ht="15.75" customHeight="1">
      <c r="A7" s="59" t="s">
        <v>1</v>
      </c>
      <c r="B7" s="61" t="s">
        <v>1</v>
      </c>
      <c r="C7" s="69" t="s">
        <v>2</v>
      </c>
      <c r="D7" s="69" t="s">
        <v>3</v>
      </c>
      <c r="E7" s="71" t="s">
        <v>4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3"/>
      <c r="T7" s="69" t="s">
        <v>5</v>
      </c>
      <c r="U7" s="79" t="s">
        <v>66</v>
      </c>
      <c r="V7" s="81" t="s">
        <v>67</v>
      </c>
      <c r="W7" s="63" t="s">
        <v>90</v>
      </c>
      <c r="X7" s="77" t="s">
        <v>0</v>
      </c>
      <c r="Y7" s="77" t="s">
        <v>0</v>
      </c>
      <c r="Z7" s="68" t="s">
        <v>1</v>
      </c>
    </row>
    <row r="8" spans="1:26" ht="15.75" customHeight="1">
      <c r="A8" s="60"/>
      <c r="B8" s="62"/>
      <c r="C8" s="70"/>
      <c r="D8" s="70"/>
      <c r="E8" s="74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0"/>
      <c r="U8" s="80"/>
      <c r="V8" s="82"/>
      <c r="W8" s="64"/>
      <c r="X8" s="78"/>
      <c r="Y8" s="78"/>
      <c r="Z8" s="68"/>
    </row>
    <row r="9" spans="1:26" hidden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8"/>
      <c r="V9" s="8"/>
      <c r="W9" s="8"/>
      <c r="X9" s="3"/>
      <c r="Y9" s="3"/>
      <c r="Z9" s="3"/>
    </row>
    <row r="10" spans="1:26" ht="15.75" customHeight="1">
      <c r="A10" s="9" t="s">
        <v>7</v>
      </c>
      <c r="B10" s="17" t="s">
        <v>7</v>
      </c>
      <c r="C10" s="5" t="s">
        <v>8</v>
      </c>
      <c r="D10" s="5" t="s">
        <v>8</v>
      </c>
      <c r="E10" s="5" t="s">
        <v>8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 t="s">
        <v>8</v>
      </c>
      <c r="U10" s="10">
        <f>U11+U36+U39+U51+U55+U28+U31+U48</f>
        <v>5038.8</v>
      </c>
      <c r="V10" s="38">
        <f>V11+V36+V39+V51+V55+V28+V31+V48</f>
        <v>2915.5000000000005</v>
      </c>
      <c r="W10" s="38">
        <f>W11+W36+W39+W51+W55+W28+W31+W48</f>
        <v>2786.6</v>
      </c>
      <c r="X10" s="10">
        <v>3047.1</v>
      </c>
      <c r="Y10" s="10">
        <v>3050.2</v>
      </c>
      <c r="Z10" s="9" t="s">
        <v>7</v>
      </c>
    </row>
    <row r="11" spans="1:26" ht="16.5" customHeight="1">
      <c r="A11" s="9" t="s">
        <v>9</v>
      </c>
      <c r="B11" s="17" t="s">
        <v>9</v>
      </c>
      <c r="C11" s="5" t="s">
        <v>10</v>
      </c>
      <c r="D11" s="5" t="s">
        <v>11</v>
      </c>
      <c r="E11" s="5" t="s">
        <v>8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 t="s">
        <v>8</v>
      </c>
      <c r="U11" s="10">
        <f>U12+U22+U20</f>
        <v>3530.8</v>
      </c>
      <c r="V11" s="10">
        <f>V12+V22+V20</f>
        <v>1990.3000000000002</v>
      </c>
      <c r="W11" s="10">
        <f>W12+W22+W20</f>
        <v>1988.1000000000001</v>
      </c>
      <c r="X11" s="10">
        <v>2252.3000000000002</v>
      </c>
      <c r="Y11" s="10">
        <v>2234.1</v>
      </c>
      <c r="Z11" s="9" t="s">
        <v>9</v>
      </c>
    </row>
    <row r="12" spans="1:26" ht="89.25" customHeight="1">
      <c r="A12" s="12" t="s">
        <v>12</v>
      </c>
      <c r="B12" s="15" t="s">
        <v>12</v>
      </c>
      <c r="C12" s="11" t="s">
        <v>10</v>
      </c>
      <c r="D12" s="11" t="s">
        <v>13</v>
      </c>
      <c r="E12" s="11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 t="s">
        <v>8</v>
      </c>
      <c r="U12" s="33">
        <f>U13+U18+U14+U15+U16+U17+U19</f>
        <v>3480.4</v>
      </c>
      <c r="V12" s="39">
        <f>V13+V18+V14+V15+V16+V17+V19</f>
        <v>1913.4</v>
      </c>
      <c r="W12" s="39">
        <f>W13+W18+W14+W15+W16+W17+W19</f>
        <v>1742.8</v>
      </c>
      <c r="X12" s="13">
        <v>2228.3000000000002</v>
      </c>
      <c r="Y12" s="13">
        <v>2210.1</v>
      </c>
      <c r="Z12" s="12" t="s">
        <v>12</v>
      </c>
    </row>
    <row r="13" spans="1:26" ht="276" customHeight="1">
      <c r="A13" s="14" t="s">
        <v>14</v>
      </c>
      <c r="B13" s="51" t="s">
        <v>108</v>
      </c>
      <c r="C13" s="52" t="s">
        <v>10</v>
      </c>
      <c r="D13" s="52" t="s">
        <v>13</v>
      </c>
      <c r="E13" s="52" t="s">
        <v>15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 t="s">
        <v>16</v>
      </c>
      <c r="U13" s="53">
        <v>20</v>
      </c>
      <c r="V13" s="55">
        <v>0</v>
      </c>
      <c r="W13" s="55">
        <v>0</v>
      </c>
      <c r="X13" s="13"/>
      <c r="Y13" s="13"/>
      <c r="Z13" s="14" t="s">
        <v>14</v>
      </c>
    </row>
    <row r="14" spans="1:26" ht="222.75" customHeight="1">
      <c r="A14" s="14" t="s">
        <v>20</v>
      </c>
      <c r="B14" s="47" t="s">
        <v>109</v>
      </c>
      <c r="C14" s="48" t="s">
        <v>10</v>
      </c>
      <c r="D14" s="48" t="s">
        <v>13</v>
      </c>
      <c r="E14" s="48" t="s">
        <v>91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 t="s">
        <v>18</v>
      </c>
      <c r="U14" s="33">
        <v>2987.3</v>
      </c>
      <c r="V14" s="40" t="s">
        <v>92</v>
      </c>
      <c r="W14" s="39">
        <v>1740.3</v>
      </c>
      <c r="X14" s="13">
        <v>2064.1999999999998</v>
      </c>
      <c r="Y14" s="13">
        <v>2117.5</v>
      </c>
      <c r="Z14" s="14" t="s">
        <v>20</v>
      </c>
    </row>
    <row r="15" spans="1:26" ht="221.25" customHeight="1">
      <c r="A15" s="12" t="s">
        <v>21</v>
      </c>
      <c r="B15" s="49" t="s">
        <v>110</v>
      </c>
      <c r="C15" s="11" t="s">
        <v>10</v>
      </c>
      <c r="D15" s="11" t="s">
        <v>13</v>
      </c>
      <c r="E15" s="11" t="s">
        <v>93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 t="s">
        <v>18</v>
      </c>
      <c r="U15" s="39">
        <v>206.7</v>
      </c>
      <c r="V15" s="40" t="s">
        <v>68</v>
      </c>
      <c r="W15" s="39">
        <v>0</v>
      </c>
      <c r="X15" s="13">
        <v>58.7</v>
      </c>
      <c r="Y15" s="13"/>
      <c r="Z15" s="12" t="s">
        <v>21</v>
      </c>
    </row>
    <row r="16" spans="1:26" ht="223.5" customHeight="1">
      <c r="A16" s="14" t="s">
        <v>22</v>
      </c>
      <c r="B16" s="51" t="s">
        <v>111</v>
      </c>
      <c r="C16" s="48" t="s">
        <v>10</v>
      </c>
      <c r="D16" s="48" t="s">
        <v>13</v>
      </c>
      <c r="E16" s="48" t="s">
        <v>93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 t="s">
        <v>16</v>
      </c>
      <c r="U16" s="39">
        <v>253.9</v>
      </c>
      <c r="V16" s="40" t="s">
        <v>94</v>
      </c>
      <c r="W16" s="39">
        <v>0</v>
      </c>
      <c r="X16" s="13">
        <v>101.4</v>
      </c>
      <c r="Y16" s="13">
        <v>88.6</v>
      </c>
      <c r="Z16" s="14" t="s">
        <v>22</v>
      </c>
    </row>
    <row r="17" spans="1:26" ht="212.25" customHeight="1">
      <c r="A17" s="12" t="s">
        <v>23</v>
      </c>
      <c r="B17" s="50" t="s">
        <v>112</v>
      </c>
      <c r="C17" s="11" t="s">
        <v>10</v>
      </c>
      <c r="D17" s="11" t="s">
        <v>13</v>
      </c>
      <c r="E17" s="11" t="s">
        <v>93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24</v>
      </c>
      <c r="U17" s="39">
        <v>2.2999999999999998</v>
      </c>
      <c r="V17" s="40" t="s">
        <v>95</v>
      </c>
      <c r="W17" s="39">
        <v>2.2999999999999998</v>
      </c>
      <c r="X17" s="13">
        <v>3.8</v>
      </c>
      <c r="Y17" s="13">
        <v>3.8</v>
      </c>
      <c r="Z17" s="12" t="s">
        <v>23</v>
      </c>
    </row>
    <row r="18" spans="1:26" ht="212.25" customHeight="1">
      <c r="A18" s="58"/>
      <c r="B18" s="16" t="s">
        <v>19</v>
      </c>
      <c r="C18" s="11" t="s">
        <v>10</v>
      </c>
      <c r="D18" s="11" t="s">
        <v>13</v>
      </c>
      <c r="E18" s="11" t="s">
        <v>17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16</v>
      </c>
      <c r="U18" s="33">
        <v>10</v>
      </c>
      <c r="V18" s="33">
        <v>10</v>
      </c>
      <c r="W18" s="39">
        <v>0</v>
      </c>
      <c r="X18" s="24"/>
      <c r="Y18" s="24"/>
      <c r="Z18" s="58"/>
    </row>
    <row r="19" spans="1:26" ht="188.25" customHeight="1">
      <c r="A19" s="14" t="s">
        <v>25</v>
      </c>
      <c r="B19" s="16" t="s">
        <v>25</v>
      </c>
      <c r="C19" s="11" t="s">
        <v>10</v>
      </c>
      <c r="D19" s="11" t="s">
        <v>13</v>
      </c>
      <c r="E19" s="11" t="s">
        <v>26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 t="s">
        <v>16</v>
      </c>
      <c r="U19" s="33">
        <v>0.2</v>
      </c>
      <c r="V19" s="40" t="s">
        <v>69</v>
      </c>
      <c r="W19" s="39">
        <v>0.2</v>
      </c>
      <c r="X19" s="13">
        <v>0.2</v>
      </c>
      <c r="Y19" s="13">
        <v>0.2</v>
      </c>
      <c r="Z19" s="14" t="s">
        <v>25</v>
      </c>
    </row>
    <row r="20" spans="1:26" ht="36.75" customHeight="1">
      <c r="A20" s="22"/>
      <c r="B20" s="23" t="s">
        <v>113</v>
      </c>
      <c r="C20" s="21" t="s">
        <v>10</v>
      </c>
      <c r="D20" s="21" t="s">
        <v>80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34">
        <f>U21</f>
        <v>0</v>
      </c>
      <c r="V20" s="34">
        <f t="shared" ref="V20:W20" si="0">V21</f>
        <v>0</v>
      </c>
      <c r="W20" s="34">
        <f t="shared" si="0"/>
        <v>99.9</v>
      </c>
      <c r="X20" s="24"/>
      <c r="Y20" s="24"/>
      <c r="Z20" s="22"/>
    </row>
    <row r="21" spans="1:26" ht="188.25" customHeight="1">
      <c r="A21" s="22"/>
      <c r="B21" s="30" t="s">
        <v>122</v>
      </c>
      <c r="C21" s="31" t="s">
        <v>10</v>
      </c>
      <c r="D21" s="31" t="s">
        <v>80</v>
      </c>
      <c r="E21" s="31" t="s">
        <v>97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16</v>
      </c>
      <c r="U21" s="37">
        <v>0</v>
      </c>
      <c r="V21" s="37">
        <v>0</v>
      </c>
      <c r="W21" s="44">
        <v>99.9</v>
      </c>
      <c r="X21" s="24"/>
      <c r="Y21" s="24"/>
      <c r="Z21" s="22"/>
    </row>
    <row r="22" spans="1:26" ht="28.5" customHeight="1">
      <c r="A22" s="12" t="s">
        <v>27</v>
      </c>
      <c r="B22" s="15" t="s">
        <v>27</v>
      </c>
      <c r="C22" s="11" t="s">
        <v>10</v>
      </c>
      <c r="D22" s="11" t="s">
        <v>28</v>
      </c>
      <c r="E22" s="11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8</v>
      </c>
      <c r="U22" s="33">
        <f>U23+U24+U25+U26+U27</f>
        <v>50.4</v>
      </c>
      <c r="V22" s="33">
        <f t="shared" ref="V22:W22" si="1">V23+V24+V25+V26+V27</f>
        <v>76.900000000000006</v>
      </c>
      <c r="W22" s="33">
        <f t="shared" si="1"/>
        <v>145.4</v>
      </c>
      <c r="X22" s="13">
        <v>24</v>
      </c>
      <c r="Y22" s="13">
        <v>24</v>
      </c>
      <c r="Z22" s="12" t="s">
        <v>27</v>
      </c>
    </row>
    <row r="23" spans="1:26" ht="207.75" customHeight="1">
      <c r="A23" s="14" t="s">
        <v>29</v>
      </c>
      <c r="B23" s="57" t="s">
        <v>29</v>
      </c>
      <c r="C23" s="11" t="s">
        <v>10</v>
      </c>
      <c r="D23" s="11" t="s">
        <v>28</v>
      </c>
      <c r="E23" s="11" t="s">
        <v>30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 t="s">
        <v>24</v>
      </c>
      <c r="U23" s="33">
        <v>6</v>
      </c>
      <c r="V23" s="39">
        <v>6</v>
      </c>
      <c r="W23" s="39">
        <v>6</v>
      </c>
      <c r="X23" s="13">
        <v>6</v>
      </c>
      <c r="Y23" s="13">
        <v>6</v>
      </c>
      <c r="Z23" s="14" t="s">
        <v>29</v>
      </c>
    </row>
    <row r="24" spans="1:26" ht="207" customHeight="1">
      <c r="A24" s="14" t="s">
        <v>31</v>
      </c>
      <c r="B24" s="57" t="s">
        <v>31</v>
      </c>
      <c r="C24" s="11" t="s">
        <v>10</v>
      </c>
      <c r="D24" s="11" t="s">
        <v>28</v>
      </c>
      <c r="E24" s="11" t="s">
        <v>32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 t="s">
        <v>16</v>
      </c>
      <c r="U24" s="33">
        <v>19.399999999999999</v>
      </c>
      <c r="V24" s="39">
        <v>0</v>
      </c>
      <c r="W24" s="39">
        <v>0</v>
      </c>
      <c r="X24" s="13">
        <v>18</v>
      </c>
      <c r="Y24" s="13">
        <v>18</v>
      </c>
      <c r="Z24" s="14" t="s">
        <v>31</v>
      </c>
    </row>
    <row r="25" spans="1:26" ht="209.25" customHeight="1">
      <c r="A25" s="22"/>
      <c r="B25" s="30" t="s">
        <v>114</v>
      </c>
      <c r="C25" s="46" t="s">
        <v>10</v>
      </c>
      <c r="D25" s="46" t="s">
        <v>28</v>
      </c>
      <c r="E25" s="46" t="s">
        <v>70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 t="s">
        <v>16</v>
      </c>
      <c r="U25" s="34">
        <v>20</v>
      </c>
      <c r="V25" s="39">
        <v>0</v>
      </c>
      <c r="W25" s="41">
        <v>0</v>
      </c>
      <c r="X25" s="24"/>
      <c r="Y25" s="24"/>
      <c r="Z25" s="22"/>
    </row>
    <row r="26" spans="1:26" ht="209.25" customHeight="1">
      <c r="A26" s="22"/>
      <c r="B26" s="30" t="s">
        <v>121</v>
      </c>
      <c r="C26" s="56" t="s">
        <v>10</v>
      </c>
      <c r="D26" s="56" t="s">
        <v>28</v>
      </c>
      <c r="E26" s="56" t="s">
        <v>96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 t="s">
        <v>16</v>
      </c>
      <c r="U26" s="37">
        <v>5</v>
      </c>
      <c r="V26" s="39">
        <v>0</v>
      </c>
      <c r="W26" s="44">
        <v>0</v>
      </c>
      <c r="X26" s="24"/>
      <c r="Y26" s="24"/>
      <c r="Z26" s="22"/>
    </row>
    <row r="27" spans="1:26" ht="98.25" customHeight="1">
      <c r="A27" s="22"/>
      <c r="B27" s="30" t="s">
        <v>115</v>
      </c>
      <c r="C27" s="56" t="s">
        <v>10</v>
      </c>
      <c r="D27" s="56" t="s">
        <v>28</v>
      </c>
      <c r="E27" s="56" t="s">
        <v>98</v>
      </c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 t="s">
        <v>99</v>
      </c>
      <c r="U27" s="37">
        <v>0</v>
      </c>
      <c r="V27" s="54" t="s">
        <v>100</v>
      </c>
      <c r="W27" s="44">
        <v>139.4</v>
      </c>
      <c r="X27" s="24"/>
      <c r="Y27" s="24"/>
      <c r="Z27" s="22"/>
    </row>
    <row r="28" spans="1:26" ht="23.25" customHeight="1">
      <c r="A28" s="9" t="s">
        <v>33</v>
      </c>
      <c r="B28" s="17" t="s">
        <v>33</v>
      </c>
      <c r="C28" s="5" t="s">
        <v>34</v>
      </c>
      <c r="D28" s="5" t="s">
        <v>11</v>
      </c>
      <c r="E28" s="5" t="s">
        <v>8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 t="s">
        <v>8</v>
      </c>
      <c r="U28" s="35">
        <f>U29</f>
        <v>76.5</v>
      </c>
      <c r="V28" s="42" t="str">
        <f t="shared" ref="V28:W28" si="2">V29</f>
        <v>79,3</v>
      </c>
      <c r="W28" s="42">
        <f t="shared" si="2"/>
        <v>0</v>
      </c>
      <c r="X28" s="10">
        <v>69.3</v>
      </c>
      <c r="Y28" s="10">
        <v>69.3</v>
      </c>
      <c r="Z28" s="9" t="s">
        <v>33</v>
      </c>
    </row>
    <row r="29" spans="1:26" ht="40.5" customHeight="1">
      <c r="A29" s="12" t="s">
        <v>35</v>
      </c>
      <c r="B29" s="15" t="s">
        <v>35</v>
      </c>
      <c r="C29" s="11" t="s">
        <v>34</v>
      </c>
      <c r="D29" s="11" t="s">
        <v>36</v>
      </c>
      <c r="E29" s="11" t="s">
        <v>8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 t="s">
        <v>8</v>
      </c>
      <c r="U29" s="33">
        <f>U30</f>
        <v>76.5</v>
      </c>
      <c r="V29" s="39" t="str">
        <f t="shared" ref="V29:W29" si="3">V30</f>
        <v>79,3</v>
      </c>
      <c r="W29" s="39">
        <f t="shared" si="3"/>
        <v>0</v>
      </c>
      <c r="X29" s="13">
        <v>69.3</v>
      </c>
      <c r="Y29" s="13">
        <v>69.3</v>
      </c>
      <c r="Z29" s="12" t="s">
        <v>35</v>
      </c>
    </row>
    <row r="30" spans="1:26" ht="127.5" customHeight="1">
      <c r="A30" s="14" t="s">
        <v>37</v>
      </c>
      <c r="B30" s="16" t="s">
        <v>37</v>
      </c>
      <c r="C30" s="11" t="s">
        <v>34</v>
      </c>
      <c r="D30" s="11" t="s">
        <v>36</v>
      </c>
      <c r="E30" s="11" t="s">
        <v>38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 t="s">
        <v>18</v>
      </c>
      <c r="U30" s="33">
        <v>76.5</v>
      </c>
      <c r="V30" s="40" t="s">
        <v>101</v>
      </c>
      <c r="W30" s="39">
        <v>0</v>
      </c>
      <c r="X30" s="13">
        <v>69.3</v>
      </c>
      <c r="Y30" s="13">
        <v>69.3</v>
      </c>
      <c r="Z30" s="14" t="s">
        <v>37</v>
      </c>
    </row>
    <row r="31" spans="1:26" ht="48.75" customHeight="1">
      <c r="A31" s="22"/>
      <c r="B31" s="28" t="s">
        <v>83</v>
      </c>
      <c r="C31" s="29" t="s">
        <v>36</v>
      </c>
      <c r="D31" s="31"/>
      <c r="E31" s="3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34">
        <f>U34+U32</f>
        <v>52</v>
      </c>
      <c r="V31" s="34">
        <f t="shared" ref="V31:W31" si="4">V34+V32</f>
        <v>2</v>
      </c>
      <c r="W31" s="34">
        <f t="shared" si="4"/>
        <v>2</v>
      </c>
      <c r="X31" s="24"/>
      <c r="Y31" s="24"/>
      <c r="Z31" s="22"/>
    </row>
    <row r="32" spans="1:26" ht="24" customHeight="1">
      <c r="A32" s="22"/>
      <c r="B32" s="30" t="s">
        <v>116</v>
      </c>
      <c r="C32" s="31" t="s">
        <v>36</v>
      </c>
      <c r="D32" s="31" t="s">
        <v>60</v>
      </c>
      <c r="E32" s="3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34">
        <f>U33</f>
        <v>50</v>
      </c>
      <c r="V32" s="34">
        <f t="shared" ref="V32:W32" si="5">V33</f>
        <v>0</v>
      </c>
      <c r="W32" s="34">
        <f t="shared" si="5"/>
        <v>0</v>
      </c>
      <c r="X32" s="24"/>
      <c r="Y32" s="24"/>
      <c r="Z32" s="22"/>
    </row>
    <row r="33" spans="1:26" ht="229.5" customHeight="1">
      <c r="A33" s="22"/>
      <c r="B33" s="30" t="s">
        <v>117</v>
      </c>
      <c r="C33" s="31" t="s">
        <v>36</v>
      </c>
      <c r="D33" s="31" t="s">
        <v>60</v>
      </c>
      <c r="E33" s="31" t="s">
        <v>102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 t="s">
        <v>16</v>
      </c>
      <c r="U33" s="34">
        <v>50</v>
      </c>
      <c r="V33" s="41">
        <v>0</v>
      </c>
      <c r="W33" s="41">
        <v>0</v>
      </c>
      <c r="X33" s="24"/>
      <c r="Y33" s="24"/>
      <c r="Z33" s="22"/>
    </row>
    <row r="34" spans="1:26" ht="51" customHeight="1">
      <c r="A34" s="22"/>
      <c r="B34" s="30" t="s">
        <v>85</v>
      </c>
      <c r="C34" s="31" t="s">
        <v>36</v>
      </c>
      <c r="D34" s="31" t="s">
        <v>71</v>
      </c>
      <c r="E34" s="3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34">
        <f>U35</f>
        <v>2</v>
      </c>
      <c r="V34" s="34">
        <v>2</v>
      </c>
      <c r="W34" s="41">
        <f t="shared" ref="W34" si="6">W35</f>
        <v>2</v>
      </c>
      <c r="X34" s="24"/>
      <c r="Y34" s="24"/>
      <c r="Z34" s="22"/>
    </row>
    <row r="35" spans="1:26" ht="191.25" customHeight="1">
      <c r="A35" s="22"/>
      <c r="B35" s="30" t="s">
        <v>73</v>
      </c>
      <c r="C35" s="32" t="s">
        <v>36</v>
      </c>
      <c r="D35" s="32" t="s">
        <v>71</v>
      </c>
      <c r="E35" s="32" t="s">
        <v>72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 t="s">
        <v>16</v>
      </c>
      <c r="U35" s="34">
        <v>2</v>
      </c>
      <c r="V35" s="34">
        <v>2</v>
      </c>
      <c r="W35" s="41">
        <v>2</v>
      </c>
      <c r="X35" s="24"/>
      <c r="Y35" s="24"/>
      <c r="Z35" s="22"/>
    </row>
    <row r="36" spans="1:26" ht="22.5" customHeight="1">
      <c r="A36" s="9" t="s">
        <v>39</v>
      </c>
      <c r="B36" s="17" t="s">
        <v>39</v>
      </c>
      <c r="C36" s="5" t="s">
        <v>13</v>
      </c>
      <c r="D36" s="5" t="s">
        <v>11</v>
      </c>
      <c r="E36" s="20" t="s">
        <v>8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 t="s">
        <v>8</v>
      </c>
      <c r="U36" s="35">
        <f>U37</f>
        <v>51.5</v>
      </c>
      <c r="V36" s="42" t="str">
        <f t="shared" ref="V36:W36" si="7">V37</f>
        <v>51,5</v>
      </c>
      <c r="W36" s="42">
        <f t="shared" si="7"/>
        <v>51.5</v>
      </c>
      <c r="X36" s="10"/>
      <c r="Y36" s="10"/>
      <c r="Z36" s="9" t="s">
        <v>39</v>
      </c>
    </row>
    <row r="37" spans="1:26" ht="26.25" customHeight="1">
      <c r="A37" s="12" t="s">
        <v>40</v>
      </c>
      <c r="B37" s="15" t="s">
        <v>40</v>
      </c>
      <c r="C37" s="11" t="s">
        <v>13</v>
      </c>
      <c r="D37" s="11" t="s">
        <v>41</v>
      </c>
      <c r="E37" s="11" t="s">
        <v>8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 t="s">
        <v>8</v>
      </c>
      <c r="U37" s="33">
        <f>U38</f>
        <v>51.5</v>
      </c>
      <c r="V37" s="39" t="str">
        <f t="shared" ref="V37:W37" si="8">V38</f>
        <v>51,5</v>
      </c>
      <c r="W37" s="39">
        <f t="shared" si="8"/>
        <v>51.5</v>
      </c>
      <c r="X37" s="13"/>
      <c r="Y37" s="13"/>
      <c r="Z37" s="12" t="s">
        <v>40</v>
      </c>
    </row>
    <row r="38" spans="1:26" ht="177" customHeight="1">
      <c r="A38" s="14" t="s">
        <v>42</v>
      </c>
      <c r="B38" s="16" t="s">
        <v>42</v>
      </c>
      <c r="C38" s="11" t="s">
        <v>13</v>
      </c>
      <c r="D38" s="11" t="s">
        <v>41</v>
      </c>
      <c r="E38" s="11" t="s">
        <v>43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 t="s">
        <v>16</v>
      </c>
      <c r="U38" s="33">
        <v>51.5</v>
      </c>
      <c r="V38" s="40" t="s">
        <v>74</v>
      </c>
      <c r="W38" s="39">
        <v>51.5</v>
      </c>
      <c r="X38" s="13"/>
      <c r="Y38" s="13"/>
      <c r="Z38" s="14" t="s">
        <v>42</v>
      </c>
    </row>
    <row r="39" spans="1:26" ht="30.75" customHeight="1">
      <c r="A39" s="9" t="s">
        <v>44</v>
      </c>
      <c r="B39" s="17" t="s">
        <v>44</v>
      </c>
      <c r="C39" s="5" t="s">
        <v>45</v>
      </c>
      <c r="D39" s="5" t="s">
        <v>11</v>
      </c>
      <c r="E39" s="5" t="s">
        <v>8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 t="s">
        <v>8</v>
      </c>
      <c r="U39" s="35">
        <f>U40</f>
        <v>388.2</v>
      </c>
      <c r="V39" s="42">
        <f t="shared" ref="V39:W39" si="9">V40</f>
        <v>132.30000000000001</v>
      </c>
      <c r="W39" s="42">
        <f t="shared" si="9"/>
        <v>84.9</v>
      </c>
      <c r="X39" s="10">
        <v>24.4</v>
      </c>
      <c r="Y39" s="10">
        <v>24.4</v>
      </c>
      <c r="Z39" s="9" t="s">
        <v>44</v>
      </c>
    </row>
    <row r="40" spans="1:26" ht="23.25" customHeight="1">
      <c r="A40" s="12" t="s">
        <v>46</v>
      </c>
      <c r="B40" s="15" t="s">
        <v>46</v>
      </c>
      <c r="C40" s="11" t="s">
        <v>45</v>
      </c>
      <c r="D40" s="11" t="s">
        <v>36</v>
      </c>
      <c r="E40" s="11" t="s">
        <v>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8</v>
      </c>
      <c r="U40" s="33">
        <f>U41+U43+U42+U44+U45+U46+U47</f>
        <v>388.2</v>
      </c>
      <c r="V40" s="33">
        <f t="shared" ref="V40:W40" si="10">V41+V43+V42+V44+V45+V46+V47</f>
        <v>132.30000000000001</v>
      </c>
      <c r="W40" s="33">
        <f t="shared" si="10"/>
        <v>84.9</v>
      </c>
      <c r="X40" s="13">
        <v>24.4</v>
      </c>
      <c r="Y40" s="13">
        <v>24.4</v>
      </c>
      <c r="Z40" s="12" t="s">
        <v>46</v>
      </c>
    </row>
    <row r="41" spans="1:26" ht="237.75" customHeight="1">
      <c r="A41" s="14" t="s">
        <v>47</v>
      </c>
      <c r="B41" s="16" t="s">
        <v>47</v>
      </c>
      <c r="C41" s="11" t="s">
        <v>45</v>
      </c>
      <c r="D41" s="11" t="s">
        <v>36</v>
      </c>
      <c r="E41" s="11" t="s">
        <v>48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16</v>
      </c>
      <c r="U41" s="33">
        <v>40</v>
      </c>
      <c r="V41" s="39">
        <v>40</v>
      </c>
      <c r="W41" s="39">
        <v>40</v>
      </c>
      <c r="X41" s="13"/>
      <c r="Y41" s="13"/>
      <c r="Z41" s="14" t="s">
        <v>47</v>
      </c>
    </row>
    <row r="42" spans="1:26" ht="227.25" customHeight="1">
      <c r="A42" s="22"/>
      <c r="B42" s="23" t="s">
        <v>118</v>
      </c>
      <c r="C42" s="21" t="s">
        <v>45</v>
      </c>
      <c r="D42" s="21" t="s">
        <v>36</v>
      </c>
      <c r="E42" s="21" t="s">
        <v>75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 t="s">
        <v>16</v>
      </c>
      <c r="U42" s="41">
        <v>207.2</v>
      </c>
      <c r="V42" s="41">
        <v>0</v>
      </c>
      <c r="W42" s="41">
        <v>0</v>
      </c>
      <c r="X42" s="26"/>
      <c r="Y42" s="26"/>
      <c r="Z42" s="27"/>
    </row>
    <row r="43" spans="1:26" ht="180" customHeight="1">
      <c r="A43" s="14" t="s">
        <v>49</v>
      </c>
      <c r="B43" s="16" t="s">
        <v>49</v>
      </c>
      <c r="C43" s="11" t="s">
        <v>45</v>
      </c>
      <c r="D43" s="11" t="s">
        <v>36</v>
      </c>
      <c r="E43" s="11" t="s">
        <v>50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 t="s">
        <v>16</v>
      </c>
      <c r="U43" s="33">
        <v>6</v>
      </c>
      <c r="V43" s="40" t="s">
        <v>103</v>
      </c>
      <c r="W43" s="39">
        <v>6</v>
      </c>
      <c r="X43" s="13"/>
      <c r="Y43" s="13"/>
      <c r="Z43" s="14" t="s">
        <v>49</v>
      </c>
    </row>
    <row r="44" spans="1:26" ht="179.25" customHeight="1">
      <c r="A44" s="22"/>
      <c r="B44" s="23" t="s">
        <v>77</v>
      </c>
      <c r="C44" s="21" t="s">
        <v>45</v>
      </c>
      <c r="D44" s="21" t="s">
        <v>36</v>
      </c>
      <c r="E44" s="21" t="s">
        <v>76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 t="s">
        <v>16</v>
      </c>
      <c r="U44" s="34">
        <v>35</v>
      </c>
      <c r="V44" s="40" t="s">
        <v>104</v>
      </c>
      <c r="W44" s="41">
        <v>0</v>
      </c>
      <c r="X44" s="24"/>
      <c r="Y44" s="24"/>
      <c r="Z44" s="22"/>
    </row>
    <row r="45" spans="1:26" ht="174.75" customHeight="1">
      <c r="A45" s="22"/>
      <c r="B45" s="23" t="s">
        <v>79</v>
      </c>
      <c r="C45" s="21" t="s">
        <v>45</v>
      </c>
      <c r="D45" s="21" t="s">
        <v>36</v>
      </c>
      <c r="E45" s="21" t="s">
        <v>78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 t="s">
        <v>16</v>
      </c>
      <c r="U45" s="34">
        <v>40</v>
      </c>
      <c r="V45" s="41">
        <v>0</v>
      </c>
      <c r="W45" s="41">
        <v>0</v>
      </c>
      <c r="X45" s="24"/>
      <c r="Y45" s="24"/>
      <c r="Z45" s="22"/>
    </row>
    <row r="46" spans="1:26" ht="174.75" customHeight="1">
      <c r="A46" s="22"/>
      <c r="B46" s="23" t="s">
        <v>119</v>
      </c>
      <c r="C46" s="21" t="s">
        <v>45</v>
      </c>
      <c r="D46" s="21" t="s">
        <v>36</v>
      </c>
      <c r="E46" s="21" t="s">
        <v>87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 t="s">
        <v>16</v>
      </c>
      <c r="U46" s="34">
        <v>50</v>
      </c>
      <c r="V46" s="34">
        <v>50</v>
      </c>
      <c r="W46" s="41">
        <v>30</v>
      </c>
      <c r="X46" s="24"/>
      <c r="Y46" s="24"/>
      <c r="Z46" s="22"/>
    </row>
    <row r="47" spans="1:26" ht="195" customHeight="1">
      <c r="A47" s="22"/>
      <c r="B47" s="23" t="s">
        <v>120</v>
      </c>
      <c r="C47" s="21" t="s">
        <v>45</v>
      </c>
      <c r="D47" s="21" t="s">
        <v>36</v>
      </c>
      <c r="E47" s="21" t="s">
        <v>105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 t="s">
        <v>16</v>
      </c>
      <c r="U47" s="34">
        <v>10</v>
      </c>
      <c r="V47" s="40" t="s">
        <v>106</v>
      </c>
      <c r="W47" s="41">
        <v>8.9</v>
      </c>
      <c r="X47" s="24"/>
      <c r="Y47" s="24"/>
      <c r="Z47" s="22"/>
    </row>
    <row r="48" spans="1:26" ht="21" customHeight="1">
      <c r="A48" s="22"/>
      <c r="B48" s="28" t="s">
        <v>84</v>
      </c>
      <c r="C48" s="29" t="s">
        <v>80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36">
        <f>U49</f>
        <v>10</v>
      </c>
      <c r="V48" s="43">
        <f t="shared" ref="V48:W48" si="11">V49</f>
        <v>10</v>
      </c>
      <c r="W48" s="43">
        <f t="shared" si="11"/>
        <v>10</v>
      </c>
      <c r="X48" s="24"/>
      <c r="Y48" s="24"/>
      <c r="Z48" s="22"/>
    </row>
    <row r="49" spans="1:26" ht="38.25" customHeight="1">
      <c r="A49" s="22"/>
      <c r="B49" s="30" t="s">
        <v>86</v>
      </c>
      <c r="C49" s="31" t="s">
        <v>80</v>
      </c>
      <c r="D49" s="31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7">
        <f>U50</f>
        <v>10</v>
      </c>
      <c r="V49" s="44">
        <f t="shared" ref="V49:W49" si="12">V50</f>
        <v>10</v>
      </c>
      <c r="W49" s="44">
        <f t="shared" si="12"/>
        <v>10</v>
      </c>
      <c r="X49" s="24"/>
      <c r="Y49" s="24"/>
      <c r="Z49" s="22"/>
    </row>
    <row r="50" spans="1:26" ht="162" customHeight="1">
      <c r="A50" s="22"/>
      <c r="B50" s="23" t="s">
        <v>82</v>
      </c>
      <c r="C50" s="21" t="s">
        <v>80</v>
      </c>
      <c r="D50" s="21" t="s">
        <v>45</v>
      </c>
      <c r="E50" s="21" t="s">
        <v>81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 t="s">
        <v>16</v>
      </c>
      <c r="U50" s="34">
        <v>10</v>
      </c>
      <c r="V50" s="41">
        <v>10</v>
      </c>
      <c r="W50" s="41">
        <v>10</v>
      </c>
      <c r="X50" s="24"/>
      <c r="Y50" s="24"/>
      <c r="Z50" s="22"/>
    </row>
    <row r="51" spans="1:26" ht="24" customHeight="1">
      <c r="A51" s="9" t="s">
        <v>51</v>
      </c>
      <c r="B51" s="17" t="s">
        <v>51</v>
      </c>
      <c r="C51" s="5" t="s">
        <v>52</v>
      </c>
      <c r="D51" s="5" t="s">
        <v>11</v>
      </c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8</v>
      </c>
      <c r="U51" s="35">
        <f>U52</f>
        <v>779.8</v>
      </c>
      <c r="V51" s="42">
        <f t="shared" ref="V51:W51" si="13">V52</f>
        <v>500.1</v>
      </c>
      <c r="W51" s="42">
        <f t="shared" si="13"/>
        <v>500.1</v>
      </c>
      <c r="X51" s="10">
        <v>641.1</v>
      </c>
      <c r="Y51" s="10">
        <v>662.4</v>
      </c>
      <c r="Z51" s="9" t="s">
        <v>51</v>
      </c>
    </row>
    <row r="52" spans="1:26" ht="24.75" customHeight="1">
      <c r="A52" s="12" t="s">
        <v>53</v>
      </c>
      <c r="B52" s="15" t="s">
        <v>53</v>
      </c>
      <c r="C52" s="11" t="s">
        <v>52</v>
      </c>
      <c r="D52" s="11" t="s">
        <v>10</v>
      </c>
      <c r="E52" s="5" t="s">
        <v>8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 t="s">
        <v>8</v>
      </c>
      <c r="U52" s="33">
        <f>U53+U54</f>
        <v>779.8</v>
      </c>
      <c r="V52" s="39">
        <f t="shared" ref="V52:W52" si="14">V53+V54</f>
        <v>500.1</v>
      </c>
      <c r="W52" s="39">
        <f t="shared" si="14"/>
        <v>500.1</v>
      </c>
      <c r="X52" s="13">
        <v>641.1</v>
      </c>
      <c r="Y52" s="13">
        <v>662.4</v>
      </c>
      <c r="Z52" s="12" t="s">
        <v>53</v>
      </c>
    </row>
    <row r="53" spans="1:26" ht="130.5" customHeight="1">
      <c r="A53" s="14" t="s">
        <v>54</v>
      </c>
      <c r="B53" s="16" t="s">
        <v>54</v>
      </c>
      <c r="C53" s="11" t="s">
        <v>52</v>
      </c>
      <c r="D53" s="11" t="s">
        <v>10</v>
      </c>
      <c r="E53" s="11" t="s">
        <v>55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 t="s">
        <v>56</v>
      </c>
      <c r="U53" s="33">
        <v>500.1</v>
      </c>
      <c r="V53" s="40" t="s">
        <v>107</v>
      </c>
      <c r="W53" s="39">
        <v>500.1</v>
      </c>
      <c r="X53" s="13">
        <v>641.1</v>
      </c>
      <c r="Y53" s="13">
        <v>662.4</v>
      </c>
      <c r="Z53" s="14" t="s">
        <v>54</v>
      </c>
    </row>
    <row r="54" spans="1:26" ht="143.25" customHeight="1">
      <c r="A54" s="14" t="s">
        <v>57</v>
      </c>
      <c r="B54" s="16" t="s">
        <v>65</v>
      </c>
      <c r="C54" s="11" t="s">
        <v>52</v>
      </c>
      <c r="D54" s="11" t="s">
        <v>10</v>
      </c>
      <c r="E54" s="11" t="s">
        <v>58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 t="s">
        <v>56</v>
      </c>
      <c r="U54" s="33">
        <v>279.7</v>
      </c>
      <c r="V54" s="39">
        <v>0</v>
      </c>
      <c r="W54" s="39">
        <v>0</v>
      </c>
      <c r="X54" s="13"/>
      <c r="Y54" s="13"/>
      <c r="Z54" s="14" t="s">
        <v>57</v>
      </c>
    </row>
    <row r="55" spans="1:26" ht="21.75" customHeight="1">
      <c r="A55" s="9" t="s">
        <v>59</v>
      </c>
      <c r="B55" s="17" t="s">
        <v>59</v>
      </c>
      <c r="C55" s="5" t="s">
        <v>60</v>
      </c>
      <c r="D55" s="5" t="s">
        <v>11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 t="s">
        <v>8</v>
      </c>
      <c r="U55" s="35">
        <f>U56</f>
        <v>150</v>
      </c>
      <c r="V55" s="42">
        <f t="shared" ref="V55:W55" si="15">V56</f>
        <v>150</v>
      </c>
      <c r="W55" s="42">
        <f t="shared" si="15"/>
        <v>150</v>
      </c>
      <c r="X55" s="10">
        <v>60</v>
      </c>
      <c r="Y55" s="10">
        <v>60</v>
      </c>
      <c r="Z55" s="9" t="s">
        <v>59</v>
      </c>
    </row>
    <row r="56" spans="1:26" ht="24.75" customHeight="1">
      <c r="A56" s="12" t="s">
        <v>61</v>
      </c>
      <c r="B56" s="15" t="s">
        <v>61</v>
      </c>
      <c r="C56" s="11" t="s">
        <v>60</v>
      </c>
      <c r="D56" s="11" t="s">
        <v>10</v>
      </c>
      <c r="E56" s="5" t="s">
        <v>8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 t="s">
        <v>8</v>
      </c>
      <c r="U56" s="33">
        <f>U57</f>
        <v>150</v>
      </c>
      <c r="V56" s="39">
        <f t="shared" ref="V56:W56" si="16">V57</f>
        <v>150</v>
      </c>
      <c r="W56" s="39">
        <f t="shared" si="16"/>
        <v>150</v>
      </c>
      <c r="X56" s="13">
        <v>60</v>
      </c>
      <c r="Y56" s="13">
        <v>60</v>
      </c>
      <c r="Z56" s="12" t="s">
        <v>61</v>
      </c>
    </row>
    <row r="57" spans="1:26" ht="222" customHeight="1">
      <c r="A57" s="14" t="s">
        <v>62</v>
      </c>
      <c r="B57" s="16" t="s">
        <v>62</v>
      </c>
      <c r="C57" s="11" t="s">
        <v>60</v>
      </c>
      <c r="D57" s="11" t="s">
        <v>10</v>
      </c>
      <c r="E57" s="11" t="s">
        <v>63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 t="s">
        <v>64</v>
      </c>
      <c r="U57" s="33">
        <v>150</v>
      </c>
      <c r="V57" s="39">
        <v>150</v>
      </c>
      <c r="W57" s="39">
        <v>150</v>
      </c>
      <c r="X57" s="13">
        <v>60</v>
      </c>
      <c r="Y57" s="13">
        <v>60</v>
      </c>
      <c r="Z57" s="14" t="s">
        <v>62</v>
      </c>
    </row>
    <row r="58" spans="1:26">
      <c r="B58" s="18"/>
      <c r="V58" s="45"/>
      <c r="W58" s="45"/>
    </row>
    <row r="59" spans="1:26">
      <c r="B59" s="18"/>
      <c r="V59" s="45"/>
      <c r="W59" s="45"/>
    </row>
    <row r="60" spans="1:26">
      <c r="B60" s="18"/>
      <c r="V60" s="45"/>
      <c r="W60" s="45"/>
    </row>
    <row r="61" spans="1:26">
      <c r="B61" s="18"/>
      <c r="V61" s="45"/>
      <c r="W61" s="45"/>
    </row>
    <row r="62" spans="1:26">
      <c r="B62" s="18"/>
      <c r="V62" s="45"/>
      <c r="W62" s="45"/>
    </row>
    <row r="63" spans="1:26">
      <c r="B63" s="18"/>
      <c r="V63" s="45"/>
      <c r="W63" s="45"/>
    </row>
    <row r="64" spans="1:26">
      <c r="B64" s="18"/>
      <c r="V64" s="45"/>
      <c r="W64" s="45"/>
    </row>
    <row r="65" spans="2:23">
      <c r="B65" s="18"/>
      <c r="V65" s="45"/>
      <c r="W65" s="45"/>
    </row>
    <row r="66" spans="2:23">
      <c r="B66" s="18"/>
      <c r="V66" s="45"/>
      <c r="W66" s="45"/>
    </row>
    <row r="67" spans="2:23">
      <c r="B67" s="18"/>
      <c r="V67" s="45"/>
      <c r="W67" s="45"/>
    </row>
    <row r="68" spans="2:23">
      <c r="B68" s="18"/>
      <c r="V68" s="45"/>
      <c r="W68" s="45"/>
    </row>
    <row r="69" spans="2:23">
      <c r="B69" s="18"/>
      <c r="V69" s="45"/>
      <c r="W69" s="45"/>
    </row>
    <row r="70" spans="2:23">
      <c r="B70" s="18"/>
      <c r="V70" s="45"/>
      <c r="W70" s="45"/>
    </row>
    <row r="71" spans="2:23">
      <c r="B71" s="18"/>
      <c r="V71" s="45"/>
      <c r="W71" s="45"/>
    </row>
    <row r="72" spans="2:23">
      <c r="B72" s="18"/>
      <c r="V72" s="45"/>
      <c r="W72" s="45"/>
    </row>
    <row r="73" spans="2:23">
      <c r="B73" s="18"/>
      <c r="V73" s="45"/>
      <c r="W73" s="45"/>
    </row>
    <row r="74" spans="2:23">
      <c r="B74" s="18"/>
      <c r="V74" s="45"/>
      <c r="W74" s="45"/>
    </row>
    <row r="75" spans="2:23">
      <c r="B75" s="18"/>
      <c r="V75" s="45"/>
      <c r="W75" s="45"/>
    </row>
    <row r="76" spans="2:23">
      <c r="B76" s="18"/>
      <c r="V76" s="45"/>
      <c r="W76" s="45"/>
    </row>
    <row r="77" spans="2:23">
      <c r="B77" s="18"/>
      <c r="V77" s="45"/>
      <c r="W77" s="45"/>
    </row>
    <row r="78" spans="2:23">
      <c r="B78" s="18"/>
      <c r="V78" s="45"/>
      <c r="W78" s="45"/>
    </row>
    <row r="79" spans="2:23">
      <c r="B79" s="18"/>
      <c r="V79" s="45"/>
      <c r="W79" s="45"/>
    </row>
    <row r="80" spans="2:23">
      <c r="B80" s="18"/>
      <c r="V80" s="45"/>
      <c r="W80" s="45"/>
    </row>
    <row r="81" spans="2:23">
      <c r="B81" s="18"/>
      <c r="V81" s="45"/>
      <c r="W81" s="45"/>
    </row>
    <row r="82" spans="2:23">
      <c r="B82" s="18"/>
      <c r="V82" s="45"/>
      <c r="W82" s="45"/>
    </row>
    <row r="83" spans="2:23">
      <c r="B83" s="18"/>
      <c r="V83" s="45"/>
      <c r="W83" s="45"/>
    </row>
    <row r="84" spans="2:23">
      <c r="B84" s="18"/>
      <c r="V84" s="45"/>
      <c r="W84" s="45"/>
    </row>
    <row r="85" spans="2:23">
      <c r="B85" s="18"/>
      <c r="V85" s="45"/>
      <c r="W85" s="45"/>
    </row>
    <row r="86" spans="2:23">
      <c r="B86" s="18"/>
      <c r="V86" s="45"/>
      <c r="W86" s="45"/>
    </row>
    <row r="87" spans="2:23">
      <c r="B87" s="18"/>
      <c r="V87" s="45"/>
      <c r="W87" s="45"/>
    </row>
    <row r="88" spans="2:23">
      <c r="B88" s="18"/>
      <c r="V88" s="45"/>
      <c r="W88" s="45"/>
    </row>
    <row r="89" spans="2:23">
      <c r="B89" s="18"/>
      <c r="V89" s="45"/>
      <c r="W89" s="45"/>
    </row>
    <row r="90" spans="2:23">
      <c r="B90" s="18"/>
      <c r="V90" s="45"/>
      <c r="W90" s="45"/>
    </row>
    <row r="91" spans="2:23">
      <c r="B91" s="18"/>
      <c r="V91" s="45"/>
      <c r="W91" s="45"/>
    </row>
    <row r="92" spans="2:23">
      <c r="B92" s="18"/>
      <c r="V92" s="45"/>
      <c r="W92" s="45"/>
    </row>
    <row r="93" spans="2:23">
      <c r="B93" s="18"/>
      <c r="V93" s="45"/>
      <c r="W93" s="45"/>
    </row>
    <row r="94" spans="2:23">
      <c r="B94" s="18"/>
      <c r="V94" s="45"/>
      <c r="W94" s="45"/>
    </row>
    <row r="95" spans="2:23">
      <c r="B95" s="18"/>
      <c r="V95" s="45"/>
      <c r="W95" s="45"/>
    </row>
    <row r="96" spans="2:23">
      <c r="B96" s="18"/>
      <c r="V96" s="45"/>
      <c r="W96" s="45"/>
    </row>
    <row r="97" spans="2:23">
      <c r="B97" s="18"/>
      <c r="V97" s="45"/>
      <c r="W97" s="45"/>
    </row>
    <row r="98" spans="2:23">
      <c r="B98" s="18"/>
      <c r="V98" s="45"/>
      <c r="W98" s="45"/>
    </row>
    <row r="99" spans="2:23">
      <c r="B99" s="18"/>
      <c r="V99" s="45"/>
      <c r="W99" s="45"/>
    </row>
    <row r="100" spans="2:23">
      <c r="B100" s="18"/>
      <c r="V100" s="45"/>
      <c r="W100" s="45"/>
    </row>
    <row r="101" spans="2:23">
      <c r="B101" s="18"/>
      <c r="V101" s="45"/>
      <c r="W101" s="45"/>
    </row>
    <row r="102" spans="2:23">
      <c r="B102" s="18"/>
      <c r="V102" s="45"/>
      <c r="W102" s="45"/>
    </row>
    <row r="103" spans="2:23">
      <c r="B103" s="18"/>
      <c r="V103" s="45"/>
      <c r="W103" s="45"/>
    </row>
    <row r="104" spans="2:23">
      <c r="B104" s="18"/>
      <c r="V104" s="45"/>
      <c r="W104" s="45"/>
    </row>
    <row r="105" spans="2:23">
      <c r="B105" s="18"/>
      <c r="V105" s="45"/>
      <c r="W105" s="45"/>
    </row>
    <row r="106" spans="2:23">
      <c r="B106" s="18"/>
      <c r="V106" s="45"/>
      <c r="W106" s="45"/>
    </row>
    <row r="107" spans="2:23">
      <c r="B107" s="18"/>
      <c r="V107" s="45"/>
      <c r="W107" s="45"/>
    </row>
    <row r="108" spans="2:23">
      <c r="B108" s="18"/>
      <c r="V108" s="45"/>
      <c r="W108" s="45"/>
    </row>
    <row r="109" spans="2:23">
      <c r="B109" s="18"/>
      <c r="V109" s="45"/>
      <c r="W109" s="45"/>
    </row>
    <row r="110" spans="2:23">
      <c r="B110" s="18"/>
      <c r="V110" s="45"/>
      <c r="W110" s="45"/>
    </row>
    <row r="111" spans="2:23">
      <c r="B111" s="18"/>
      <c r="V111" s="45"/>
      <c r="W111" s="45"/>
    </row>
    <row r="112" spans="2:23">
      <c r="B112" s="18"/>
      <c r="V112" s="45"/>
      <c r="W112" s="45"/>
    </row>
    <row r="113" spans="2:23">
      <c r="B113" s="18"/>
      <c r="V113" s="45"/>
      <c r="W113" s="45"/>
    </row>
    <row r="114" spans="2:23">
      <c r="B114" s="18"/>
      <c r="V114" s="45"/>
      <c r="W114" s="45"/>
    </row>
    <row r="115" spans="2:23">
      <c r="B115" s="18"/>
      <c r="V115" s="45"/>
      <c r="W115" s="45"/>
    </row>
    <row r="116" spans="2:23">
      <c r="B116" s="18"/>
      <c r="V116" s="45"/>
      <c r="W116" s="45"/>
    </row>
    <row r="117" spans="2:23">
      <c r="B117" s="18"/>
      <c r="V117" s="45"/>
      <c r="W117" s="45"/>
    </row>
    <row r="118" spans="2:23">
      <c r="B118" s="18"/>
      <c r="V118" s="45"/>
      <c r="W118" s="45"/>
    </row>
    <row r="119" spans="2:23">
      <c r="B119" s="18"/>
      <c r="V119" s="45"/>
      <c r="W119" s="45"/>
    </row>
    <row r="120" spans="2:23">
      <c r="B120" s="18"/>
      <c r="V120" s="45"/>
      <c r="W120" s="45"/>
    </row>
    <row r="121" spans="2:23">
      <c r="B121" s="18"/>
      <c r="V121" s="45"/>
      <c r="W121" s="45"/>
    </row>
    <row r="122" spans="2:23">
      <c r="B122" s="18"/>
    </row>
    <row r="123" spans="2:23">
      <c r="B123" s="18"/>
    </row>
    <row r="124" spans="2:23">
      <c r="B124" s="18"/>
    </row>
    <row r="125" spans="2:23">
      <c r="B125" s="18"/>
    </row>
    <row r="126" spans="2:23">
      <c r="B126" s="18"/>
    </row>
    <row r="127" spans="2:23">
      <c r="B127" s="18"/>
    </row>
    <row r="128" spans="2:23">
      <c r="B128" s="18"/>
    </row>
    <row r="129" spans="2:2">
      <c r="B129" s="18"/>
    </row>
    <row r="130" spans="2:2">
      <c r="B130" s="18"/>
    </row>
    <row r="131" spans="2:2">
      <c r="B131" s="18"/>
    </row>
    <row r="132" spans="2:2">
      <c r="B132" s="18"/>
    </row>
    <row r="133" spans="2:2">
      <c r="B133" s="18"/>
    </row>
    <row r="134" spans="2:2">
      <c r="B134" s="18"/>
    </row>
    <row r="135" spans="2:2">
      <c r="B135" s="18"/>
    </row>
    <row r="136" spans="2:2">
      <c r="B136" s="18"/>
    </row>
    <row r="137" spans="2:2">
      <c r="B137" s="18"/>
    </row>
    <row r="138" spans="2:2">
      <c r="B138" s="18"/>
    </row>
    <row r="139" spans="2:2">
      <c r="B139" s="18"/>
    </row>
    <row r="140" spans="2:2">
      <c r="B140" s="18"/>
    </row>
    <row r="141" spans="2:2">
      <c r="B141" s="18"/>
    </row>
    <row r="142" spans="2:2">
      <c r="B142" s="18"/>
    </row>
    <row r="143" spans="2:2">
      <c r="B143" s="18"/>
    </row>
    <row r="144" spans="2:2">
      <c r="B144" s="18"/>
    </row>
    <row r="145" spans="2:2">
      <c r="B145" s="18"/>
    </row>
    <row r="146" spans="2:2">
      <c r="B146" s="18"/>
    </row>
    <row r="147" spans="2:2">
      <c r="B147" s="18"/>
    </row>
    <row r="148" spans="2:2">
      <c r="B148" s="18"/>
    </row>
    <row r="149" spans="2:2">
      <c r="B149" s="18"/>
    </row>
    <row r="150" spans="2:2">
      <c r="B150" s="18"/>
    </row>
    <row r="151" spans="2:2">
      <c r="B151" s="18"/>
    </row>
    <row r="152" spans="2:2">
      <c r="B152" s="18"/>
    </row>
    <row r="153" spans="2:2">
      <c r="B153" s="18"/>
    </row>
    <row r="154" spans="2:2">
      <c r="B154" s="18"/>
    </row>
    <row r="155" spans="2:2">
      <c r="B155" s="18"/>
    </row>
    <row r="156" spans="2:2">
      <c r="B156" s="18"/>
    </row>
    <row r="157" spans="2:2">
      <c r="B157" s="18"/>
    </row>
    <row r="158" spans="2:2">
      <c r="B158" s="18"/>
    </row>
    <row r="159" spans="2:2">
      <c r="B159" s="18"/>
    </row>
    <row r="160" spans="2:2">
      <c r="B160" s="18"/>
    </row>
    <row r="161" spans="2:2">
      <c r="B161" s="18"/>
    </row>
    <row r="162" spans="2:2">
      <c r="B162" s="18"/>
    </row>
    <row r="163" spans="2:2">
      <c r="B163" s="18"/>
    </row>
    <row r="164" spans="2:2">
      <c r="B164" s="18"/>
    </row>
    <row r="165" spans="2:2">
      <c r="B165" s="18"/>
    </row>
    <row r="166" spans="2:2">
      <c r="B166" s="18"/>
    </row>
    <row r="167" spans="2:2">
      <c r="B167" s="18"/>
    </row>
    <row r="168" spans="2:2">
      <c r="B168" s="18"/>
    </row>
    <row r="169" spans="2:2">
      <c r="B169" s="18"/>
    </row>
    <row r="170" spans="2:2">
      <c r="B170" s="18"/>
    </row>
    <row r="171" spans="2:2">
      <c r="B171" s="18"/>
    </row>
    <row r="172" spans="2:2">
      <c r="B172" s="18"/>
    </row>
    <row r="173" spans="2:2">
      <c r="B173" s="18"/>
    </row>
    <row r="174" spans="2:2">
      <c r="B174" s="18"/>
    </row>
    <row r="175" spans="2:2">
      <c r="B175" s="18"/>
    </row>
    <row r="176" spans="2:2">
      <c r="B176" s="18"/>
    </row>
    <row r="177" spans="2:2">
      <c r="B177" s="18"/>
    </row>
    <row r="178" spans="2:2">
      <c r="B178" s="18"/>
    </row>
    <row r="179" spans="2:2">
      <c r="B179" s="18"/>
    </row>
    <row r="180" spans="2:2">
      <c r="B180" s="18"/>
    </row>
    <row r="181" spans="2:2">
      <c r="B181" s="18"/>
    </row>
    <row r="182" spans="2:2">
      <c r="B182" s="18"/>
    </row>
    <row r="183" spans="2:2">
      <c r="B183" s="18"/>
    </row>
    <row r="184" spans="2:2">
      <c r="B184" s="18"/>
    </row>
    <row r="185" spans="2:2">
      <c r="B185" s="18"/>
    </row>
    <row r="186" spans="2:2">
      <c r="B186" s="18"/>
    </row>
    <row r="187" spans="2:2">
      <c r="B187" s="18"/>
    </row>
    <row r="188" spans="2:2">
      <c r="B188" s="18"/>
    </row>
    <row r="189" spans="2:2">
      <c r="B189" s="18"/>
    </row>
    <row r="190" spans="2:2">
      <c r="B190" s="18"/>
    </row>
    <row r="191" spans="2:2">
      <c r="B191" s="18"/>
    </row>
    <row r="192" spans="2:2">
      <c r="B192" s="18"/>
    </row>
    <row r="193" spans="2:2">
      <c r="B193" s="18"/>
    </row>
    <row r="194" spans="2:2">
      <c r="B194" s="18"/>
    </row>
    <row r="195" spans="2:2">
      <c r="B195" s="18"/>
    </row>
    <row r="196" spans="2:2">
      <c r="B196" s="18"/>
    </row>
    <row r="197" spans="2:2">
      <c r="B197" s="18"/>
    </row>
    <row r="198" spans="2:2">
      <c r="B198" s="18"/>
    </row>
    <row r="199" spans="2:2">
      <c r="B199" s="18"/>
    </row>
    <row r="200" spans="2:2">
      <c r="B200" s="18"/>
    </row>
    <row r="201" spans="2:2">
      <c r="B201" s="18"/>
    </row>
    <row r="202" spans="2:2">
      <c r="B202" s="18"/>
    </row>
    <row r="203" spans="2:2">
      <c r="B203" s="18"/>
    </row>
    <row r="204" spans="2:2">
      <c r="B204" s="18"/>
    </row>
    <row r="205" spans="2:2">
      <c r="B205" s="18"/>
    </row>
    <row r="206" spans="2:2">
      <c r="B206" s="18"/>
    </row>
    <row r="207" spans="2:2">
      <c r="B207" s="18"/>
    </row>
    <row r="208" spans="2:2">
      <c r="B208" s="18"/>
    </row>
    <row r="209" spans="2:2">
      <c r="B209" s="18"/>
    </row>
    <row r="210" spans="2:2">
      <c r="B210" s="18"/>
    </row>
    <row r="211" spans="2:2">
      <c r="B211" s="18"/>
    </row>
    <row r="212" spans="2:2">
      <c r="B212" s="18"/>
    </row>
    <row r="213" spans="2:2">
      <c r="B213" s="18"/>
    </row>
    <row r="214" spans="2:2">
      <c r="B214" s="18"/>
    </row>
    <row r="215" spans="2:2">
      <c r="B215" s="18"/>
    </row>
    <row r="216" spans="2:2">
      <c r="B216" s="18"/>
    </row>
    <row r="217" spans="2:2">
      <c r="B217" s="18"/>
    </row>
    <row r="218" spans="2:2">
      <c r="B218" s="18"/>
    </row>
    <row r="219" spans="2:2">
      <c r="B219" s="18"/>
    </row>
    <row r="220" spans="2:2">
      <c r="B220" s="18"/>
    </row>
    <row r="221" spans="2:2">
      <c r="B221" s="18"/>
    </row>
    <row r="222" spans="2:2">
      <c r="B222" s="18"/>
    </row>
    <row r="223" spans="2:2">
      <c r="B223" s="18"/>
    </row>
    <row r="224" spans="2:2">
      <c r="B224" s="18"/>
    </row>
    <row r="225" spans="2:2">
      <c r="B225" s="18"/>
    </row>
    <row r="226" spans="2:2">
      <c r="B226" s="18"/>
    </row>
    <row r="227" spans="2:2">
      <c r="B227" s="18"/>
    </row>
    <row r="228" spans="2:2">
      <c r="B228" s="18"/>
    </row>
    <row r="229" spans="2:2">
      <c r="B229" s="18"/>
    </row>
    <row r="230" spans="2:2">
      <c r="B230" s="18"/>
    </row>
    <row r="231" spans="2:2">
      <c r="B231" s="18"/>
    </row>
    <row r="232" spans="2:2">
      <c r="B232" s="18"/>
    </row>
    <row r="233" spans="2:2">
      <c r="B233" s="18"/>
    </row>
    <row r="234" spans="2:2">
      <c r="B234" s="18"/>
    </row>
    <row r="235" spans="2:2">
      <c r="B235" s="18"/>
    </row>
    <row r="236" spans="2:2">
      <c r="B236" s="18"/>
    </row>
    <row r="237" spans="2:2">
      <c r="B237" s="18"/>
    </row>
    <row r="238" spans="2:2">
      <c r="B238" s="18"/>
    </row>
    <row r="239" spans="2:2">
      <c r="B239" s="18"/>
    </row>
    <row r="240" spans="2:2">
      <c r="B240" s="18"/>
    </row>
    <row r="241" spans="2:2">
      <c r="B241" s="18"/>
    </row>
    <row r="242" spans="2:2">
      <c r="B242" s="18"/>
    </row>
    <row r="243" spans="2:2">
      <c r="B243" s="18"/>
    </row>
    <row r="244" spans="2:2">
      <c r="B244" s="18"/>
    </row>
    <row r="245" spans="2:2">
      <c r="B245" s="18"/>
    </row>
    <row r="246" spans="2:2">
      <c r="B246" s="18"/>
    </row>
    <row r="247" spans="2:2">
      <c r="B247" s="18"/>
    </row>
    <row r="248" spans="2:2">
      <c r="B248" s="18"/>
    </row>
    <row r="249" spans="2:2">
      <c r="B249" s="18"/>
    </row>
    <row r="250" spans="2:2">
      <c r="B250" s="18"/>
    </row>
    <row r="251" spans="2:2">
      <c r="B251" s="18"/>
    </row>
    <row r="252" spans="2:2">
      <c r="B252" s="18"/>
    </row>
    <row r="253" spans="2:2">
      <c r="B253" s="18"/>
    </row>
    <row r="254" spans="2:2">
      <c r="B254" s="18"/>
    </row>
    <row r="255" spans="2:2">
      <c r="B255" s="18"/>
    </row>
    <row r="256" spans="2:2">
      <c r="B256" s="18"/>
    </row>
    <row r="257" spans="2:2">
      <c r="B257" s="18"/>
    </row>
    <row r="258" spans="2:2">
      <c r="B258" s="18"/>
    </row>
    <row r="259" spans="2:2">
      <c r="B259" s="18"/>
    </row>
    <row r="260" spans="2:2">
      <c r="B260" s="18"/>
    </row>
    <row r="261" spans="2:2">
      <c r="B261" s="18"/>
    </row>
    <row r="262" spans="2:2">
      <c r="B262" s="18"/>
    </row>
    <row r="263" spans="2:2">
      <c r="B263" s="18"/>
    </row>
    <row r="264" spans="2:2">
      <c r="B264" s="18"/>
    </row>
    <row r="265" spans="2:2">
      <c r="B265" s="18"/>
    </row>
    <row r="266" spans="2:2">
      <c r="B266" s="18"/>
    </row>
    <row r="267" spans="2:2">
      <c r="B267" s="18"/>
    </row>
    <row r="268" spans="2:2">
      <c r="B268" s="18"/>
    </row>
    <row r="269" spans="2:2">
      <c r="B269" s="18"/>
    </row>
    <row r="270" spans="2:2">
      <c r="B270" s="18"/>
    </row>
    <row r="271" spans="2:2">
      <c r="B271" s="18"/>
    </row>
    <row r="272" spans="2:2">
      <c r="B272" s="18"/>
    </row>
    <row r="273" spans="2:2">
      <c r="B273" s="18"/>
    </row>
    <row r="274" spans="2:2">
      <c r="B274" s="18"/>
    </row>
    <row r="275" spans="2:2">
      <c r="B275" s="18"/>
    </row>
    <row r="276" spans="2:2">
      <c r="B276" s="18"/>
    </row>
    <row r="277" spans="2:2">
      <c r="B277" s="18"/>
    </row>
    <row r="278" spans="2:2">
      <c r="B278" s="18"/>
    </row>
    <row r="279" spans="2:2">
      <c r="B279" s="18"/>
    </row>
    <row r="280" spans="2:2">
      <c r="B280" s="18"/>
    </row>
    <row r="281" spans="2:2">
      <c r="B281" s="18"/>
    </row>
    <row r="282" spans="2:2">
      <c r="B282" s="18"/>
    </row>
    <row r="283" spans="2:2">
      <c r="B283" s="18"/>
    </row>
    <row r="284" spans="2:2">
      <c r="B284" s="18"/>
    </row>
    <row r="285" spans="2:2">
      <c r="B285" s="18"/>
    </row>
    <row r="286" spans="2:2">
      <c r="B286" s="18"/>
    </row>
    <row r="287" spans="2:2">
      <c r="B287" s="18"/>
    </row>
    <row r="288" spans="2:2">
      <c r="B288" s="18"/>
    </row>
    <row r="289" spans="2:2">
      <c r="B289" s="18"/>
    </row>
    <row r="290" spans="2:2">
      <c r="B290" s="18"/>
    </row>
    <row r="291" spans="2:2">
      <c r="B291" s="18"/>
    </row>
  </sheetData>
  <mergeCells count="14">
    <mergeCell ref="A7:A8"/>
    <mergeCell ref="B7:B8"/>
    <mergeCell ref="W7:W8"/>
    <mergeCell ref="E2:W2"/>
    <mergeCell ref="B4:Z4"/>
    <mergeCell ref="Z7:Z8"/>
    <mergeCell ref="T7:T8"/>
    <mergeCell ref="C7:C8"/>
    <mergeCell ref="D7:D8"/>
    <mergeCell ref="E7:S8"/>
    <mergeCell ref="X7:X8"/>
    <mergeCell ref="Y7:Y8"/>
    <mergeCell ref="U7:U8"/>
    <mergeCell ref="V7:V8"/>
  </mergeCells>
  <pageMargins left="0.61" right="0.39370078740157477" top="0.78740157480314954" bottom="0.2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2019-2021г</vt:lpstr>
      <vt:lpstr>'2019-2021г'!Заголовки_для_печати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Пользователь</cp:lastModifiedBy>
  <cp:lastPrinted>2018-11-01T08:49:29Z</cp:lastPrinted>
  <dcterms:created xsi:type="dcterms:W3CDTF">2013-05-31T10:21:32Z</dcterms:created>
  <dcterms:modified xsi:type="dcterms:W3CDTF">2018-11-02T09:54:25Z</dcterms:modified>
</cp:coreProperties>
</file>