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19-2021" sheetId="3" r:id="rId1"/>
  </sheets>
  <definedNames>
    <definedName name="_xlnm.Print_Titles" localSheetId="0">'2019-2021'!$7:$7</definedName>
  </definedNames>
  <calcPr calcId="124519" refMode="R1C1"/>
</workbook>
</file>

<file path=xl/calcChain.xml><?xml version="1.0" encoding="utf-8"?>
<calcChain xmlns="http://schemas.openxmlformats.org/spreadsheetml/2006/main">
  <c r="U25" i="3"/>
  <c r="V25"/>
  <c r="U34"/>
  <c r="U33" s="1"/>
  <c r="V34"/>
  <c r="V33" s="1"/>
  <c r="T34"/>
  <c r="T10"/>
  <c r="U18"/>
  <c r="U17" s="1"/>
  <c r="V18"/>
  <c r="V17" s="1"/>
  <c r="T17"/>
  <c r="T18"/>
  <c r="U56"/>
  <c r="V56"/>
  <c r="T56"/>
  <c r="U52"/>
  <c r="U51" s="1"/>
  <c r="V52"/>
  <c r="V51" s="1"/>
  <c r="T52"/>
  <c r="U48"/>
  <c r="U47" s="1"/>
  <c r="V48"/>
  <c r="V47" s="1"/>
  <c r="T48"/>
  <c r="T47" s="1"/>
  <c r="T51"/>
  <c r="W14"/>
  <c r="X14"/>
  <c r="U15"/>
  <c r="U14" s="1"/>
  <c r="V15"/>
  <c r="V14" s="1"/>
  <c r="T15"/>
  <c r="T14" s="1"/>
  <c r="T25"/>
  <c r="T24" s="1"/>
  <c r="U31"/>
  <c r="V31"/>
  <c r="T31"/>
  <c r="T9"/>
  <c r="U55"/>
  <c r="V55"/>
  <c r="U45"/>
  <c r="V45"/>
  <c r="U24"/>
  <c r="V24"/>
  <c r="U21"/>
  <c r="U20" s="1"/>
  <c r="V21"/>
  <c r="V20" s="1"/>
  <c r="U10"/>
  <c r="U9" s="1"/>
  <c r="V10"/>
  <c r="V9" s="1"/>
  <c r="T55"/>
  <c r="T45"/>
  <c r="T33" s="1"/>
  <c r="T21"/>
  <c r="T20" s="1"/>
  <c r="V8" l="1"/>
  <c r="U8"/>
  <c r="T8"/>
</calcChain>
</file>

<file path=xl/sharedStrings.xml><?xml version="1.0" encoding="utf-8"?>
<sst xmlns="http://schemas.openxmlformats.org/spreadsheetml/2006/main" count="220" uniqueCount="137">
  <si>
    <t>Наименование</t>
  </si>
  <si>
    <t>Рз</t>
  </si>
  <si>
    <t>ЦСР</t>
  </si>
  <si>
    <t>ВР</t>
  </si>
  <si>
    <t>(тыс. руб.)</t>
  </si>
  <si>
    <t>ПР</t>
  </si>
  <si>
    <t>2018 г.</t>
  </si>
  <si>
    <t>2019 г.</t>
  </si>
  <si>
    <t>Всего</t>
  </si>
  <si>
    <t/>
  </si>
  <si>
    <t>10</t>
  </si>
  <si>
    <t>Муниципальная программа Романовского сельского поселения «Обеспечение качественными жилищно-коммунальными услугами населения Романовского сельского поселения Дубовского района»</t>
  </si>
  <si>
    <t>02 0 00 00000</t>
  </si>
  <si>
    <t>Подпрограмма "Создание условий для обеспечения качественными коммунальными услугами населения Романовского сельского поселения"</t>
  </si>
  <si>
    <t>02 1 00 00000</t>
  </si>
  <si>
    <t>Мероприятия по уличному освещению населенных пунктов Романовского сельского поселения в рамках подпрограммы "Создание условий для обеспечения качественными коммунальными услугами населения Романовского сельского поселения" муниципальной программы Романовского сельского поселения «Обеспечение качественными жилищно-коммунальными услугами населения Романовского сельского поселения Дубовского района» (Иные закупки товаров, работ и услуг для обеспечения государственных (муниципальных) нужд)</t>
  </si>
  <si>
    <t>02 1 00 28030</t>
  </si>
  <si>
    <t>05</t>
  </si>
  <si>
    <t>03</t>
  </si>
  <si>
    <t>02 1 00 28040</t>
  </si>
  <si>
    <t>01</t>
  </si>
  <si>
    <t>04</t>
  </si>
  <si>
    <t>Муниципальная программа Романовского сельского поселения «Развитие культуры и туризма»</t>
  </si>
  <si>
    <t>05 0 00 00000</t>
  </si>
  <si>
    <t>Подпрограмма «Развитие культуры»</t>
  </si>
  <si>
    <t>05 1 00 00000</t>
  </si>
  <si>
    <t>Расходы на обеспечение деятельности (оказание услуг) муниципальных учреждений Романовского сельского поселения в рамках подпрограммы "Развитие культуры" муниципальной программы Романовского сельского поселения "Развитие культуры и туризма" (Субсидии бюджетным учреждениям)</t>
  </si>
  <si>
    <t>05 1 00 00590</t>
  </si>
  <si>
    <t>08</t>
  </si>
  <si>
    <t>05 1 00 S3850</t>
  </si>
  <si>
    <t>Муниципальная программа Романовского сельского поселения «Охрана окружающей среды и рациональное природопользование»</t>
  </si>
  <si>
    <t>06 0 00 00000</t>
  </si>
  <si>
    <t>Подпрограмма "Охрана окружающей среды в Романовском сельском поселении»</t>
  </si>
  <si>
    <t>06 1 00 00000</t>
  </si>
  <si>
    <t>Мероприятия по осуществлению экологического надзора (природно-очаговые мероприятия) в рамках подпрограммы «Охрана окружающей среды в Романовском сельском поселении» муниципальной программы Романовского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</si>
  <si>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06 1 00 28230</t>
  </si>
  <si>
    <t>Муниципальная программа Романовского сельского поселения «Развитие транспортной системы»</t>
  </si>
  <si>
    <t>08 0 00 00000</t>
  </si>
  <si>
    <t>Подпрограмма "Развитие транспортной инфраструктуры Романовского сельского поселения"</t>
  </si>
  <si>
    <t>08 1 00 00000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</si>
  <si>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Романовского сельского поселения" муниципальной программы Романовского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</si>
  <si>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08 1 00 28120</t>
  </si>
  <si>
    <t>09</t>
  </si>
  <si>
    <t>Муниципальная программа Романовского сельского поселения "Муниципальная политика"</t>
  </si>
  <si>
    <t>10 0 00 00000</t>
  </si>
  <si>
    <t>Подпрограмма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</t>
  </si>
  <si>
    <t>10 1 00 00000</t>
  </si>
  <si>
    <t>Расходы на совершенствование механизмов оптимизации пенсионного обеспечения муниципальных служащих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(Публичные нормативные социальные выплаты гражданам)</t>
  </si>
  <si>
    <t>10 1 00 28150</t>
  </si>
  <si>
    <t>Расходы на оплату членского взноса в Ассоциацию Совета муниципальных образований Ростовской области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(Уплата налогов, сборов и иных платежей)</t>
  </si>
  <si>
    <t>10 1 00 28160</t>
  </si>
  <si>
    <t>13</t>
  </si>
  <si>
    <t>10 1 00 28350</t>
  </si>
  <si>
    <t>Расходы на повышение престижа муниципальной службы, укрепление кадрового потенциала Администрации Романовского сельского поселения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</si>
  <si>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Подпрограмма "Обеспечение реализации муниципальной программы Романовского сельского поселения "Муниципальная политика""</t>
  </si>
  <si>
    <t>10 3 00 00000</t>
  </si>
  <si>
    <t>Официальная публикация нормативно-правовых актов Администрации Романовского сельского поселения в средствах массовой информации в рамках подпрограммы Романовского сельского поселения «Обеспечение реализации муниципальной программы Романовского сельского поселения «Муниципальная политика» муниципальной программы Романовского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</si>
  <si>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10 3 00 28340</t>
  </si>
  <si>
    <t>Непрограммные расходы органов местного самоуправления Романовского сельского поселения</t>
  </si>
  <si>
    <t>99 0 00 00000</t>
  </si>
  <si>
    <t>Непрограммные расходы</t>
  </si>
  <si>
    <t>99 9 00 00000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</si>
  <si>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Романовского сельского поселения (Расходы на выплаты персоналу государственных (муниципальных) органов)</t>
  </si>
  <si>
    <t>99 9 00 51180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</si>
  <si>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</si>
  <si>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непрограмных расходов органов местного самоуправления Романовского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</si>
  <si>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</si>
  <si>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Расходы на повышение заработной платы работникам муниципальных учреждений культуры Романовского сельского поселения в рамках подпрограммы "Развитие культуры"муниципальной программы Романовского сельского поселения "Развитие культуры и туризма" (Субсидии бюджетным учреждениям)</t>
  </si>
  <si>
    <t>2019 год</t>
  </si>
  <si>
    <t>2020 год</t>
  </si>
  <si>
    <t>0</t>
  </si>
  <si>
    <t>51,5</t>
  </si>
  <si>
    <t>0,2</t>
  </si>
  <si>
    <t>02 1 00 28330</t>
  </si>
  <si>
    <t>0,0</t>
  </si>
  <si>
    <t>Мероприятия по улучшению благоустройства населенных пунктов в рамках подпрограммы "Создание условий для обеспечения качественными коммунальными услугами населения Романовского сельского поселения" муниципальной программы Романовского сельского поселения «Обеспечение качественными жилищно-коммунальными услугами населения Романовского сельского поселения Дубовского района»</t>
  </si>
  <si>
    <t>Мероприятия по регулированию численности безнадзорных животных Романовского сельского поселения в рамках подпрограммы  «Охрана окружающей среды» муниципальной программы Романовского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</si>
  <si>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06 1 00 28270</t>
  </si>
  <si>
    <t>Расходы на проведения мероприятии по замене ламп накаливания и других неэффективных элементов систем освещения, в том числе светильников, на энергосберегающие в рамках муниципальной программы Романовского сельского поселения " Энергоэффективность и развитие энергетики" (Иные закупки товаров, работ и услуг для обеспечения государственных (муниципальных) нужд)</t>
  </si>
  <si>
    <t>Муниципальная программа Романовского сельского поселения "Энергоэффективность и развитие энергетики"</t>
  </si>
  <si>
    <t>09 0 00 28130</t>
  </si>
  <si>
    <t>09 0 00 00000</t>
  </si>
  <si>
    <t>Расходы на межевание, постановка на кадастровый учет земельных участков под объектами муниципального имущества в рамках подпрограммы "Повышение эффективности управления муниципальной собственностью" муниципальной программы «Оформление права собственности и использование имущества муниципального образования «Романовское сельское поселение»</t>
  </si>
  <si>
    <t>Подпрограмма "Повышение эффективности управления муниципальной собственностью"</t>
  </si>
  <si>
    <t>Муниципальная программа Романовского сельского поселения «Оформление права собственности и использование имущества муниципального образования «Романовское сельское поселение»</t>
  </si>
  <si>
    <t>12 1 00 28180</t>
  </si>
  <si>
    <t>12 1 00 00000</t>
  </si>
  <si>
    <t>12 0 00 00000</t>
  </si>
  <si>
    <t>03 2 00 28060</t>
  </si>
  <si>
    <t>14</t>
  </si>
  <si>
    <t>03 2 00 00000</t>
  </si>
  <si>
    <t>03 0 00 00000</t>
  </si>
  <si>
    <t>10 1 00 28140</t>
  </si>
  <si>
    <t>07</t>
  </si>
  <si>
    <t>Расходы на обеспечение дополнительного профессионального образования (повышение квалификации)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</si>
  <si>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Расходы на приобретение стендов, учебно-методических материалов, фильмов, участие в акциях антитеррористической направленности в рамках подпрограммы «Профилактика экстремизма и терроризма в Романовском сельском поселении» муниципальной программы Романовского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</si>
  <si>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 xml:space="preserve">Подпрограмма «Профилактика экстремизма и терроризма в Романовском сельском поселении» </t>
  </si>
  <si>
    <t>Муниципальная программа Романовского сельского поселения «Обеспечение общественного порядка и противодействие преступности»</t>
  </si>
  <si>
    <t>13 0 00 00000</t>
  </si>
  <si>
    <t>13 1 00 00000</t>
  </si>
  <si>
    <t>13 1 00 28200</t>
  </si>
  <si>
    <t>Расходы на организацию проведения оплачиваемых общественных работ в рамках подпрограммы "Активная политика занятости населения и социальная поддержка безработных граждан" муниципальной программы Романовского сельского поселения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</si>
  <si>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</si>
  <si>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Муниципальная программа Романовского сельского поселения «Содействие занятости населения»</t>
  </si>
  <si>
    <t>Приложение 10
к   решению Собрания депутатов Романовского сельского поселения "О бюджете Романовского сельского поселения Дубовского района на 2019 год и плановый период 2020 и 2021 годов"</t>
  </si>
  <si>
    <t xml:space="preserve">Распределение бюджетных ассигнований по целевым статьям (муниципальным программам Романовского сельского поселения и непрограммным направлениям деятельности), группам и подгруппам видов расходов, разделам, подразделам  классификации расходов  местного бюджета на 2019 год и плановый период 2020 и 2021 годов </t>
  </si>
  <si>
    <t>2021 год</t>
  </si>
  <si>
    <t>40</t>
  </si>
  <si>
    <t>Расходы на проведение работ по техническому обслуживанию газового оборудования и сетей газового распределения здания  администрации  Романовского сельского поселения  в рамках подпрограммы "Создание условий для обеспечения качественными коммунальными услугами населения Романовского сельского поселения" муниципальной программы Романовского сельского поселения «Обеспечение качественными жилищно-коммунальными услугами населения Романовского сельского поселения Дубовского района» (Иные закупки товаров, работ и услуг для обеспечения государственных (муниципальных) нужд)</t>
  </si>
  <si>
    <t>500,1</t>
  </si>
  <si>
    <t>6,0</t>
  </si>
  <si>
    <t>12 1 00 28190</t>
  </si>
  <si>
    <t>Расходы на реализацию мероприятий по оценке рыночной стоимости муниципального имущества в рамках подпрограммы "Повышение эффективности управления муниципальной собственностью" муниципальной программы «Оформление права собственности и использование имущества муниципального образования «Романовское сельское поселение» (Иные закупки товаров, работ и услуг для обеспечения государственных (муниципальных) нужд)</t>
  </si>
  <si>
    <t>50</t>
  </si>
  <si>
    <t>1,3</t>
  </si>
  <si>
    <t>13 1 00 28210</t>
  </si>
  <si>
    <t>Расходы на организацию временного трудоустройства несовершеннолетних граждан в возрасте от 14 до 18 лет в свободное от учебы время в рамках подпрограммы "Активная политика занятости населения и социальная поддержка безработных граждан" муниципальной программы Романовского сельского поселения "Содействие занятости населения"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</si>
  <si>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органов местного самоуправления Романовского сельского поселения,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</si>
  <si>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Романовского сельского поселения,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</si>
  <si>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Романовского сельского поселения,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</si>
  <si>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Романовского сельского поселения, в рамках подпрограммы «Развитие муниципального управления и муниципальной службы в Романовском сельском поселении, дополнительное профессиональное образование муниципальных служащих Администрации Романовского сельского поселения» муниципальной программы Романовского сельского поселения «Муниципальная политика» (Уплата налогов, сборов и иных платежей)</t>
  </si>
  <si>
    <t>10 1 00 00110</t>
  </si>
  <si>
    <t>10 1 00 00190</t>
  </si>
  <si>
    <t>10 2 00 28250</t>
  </si>
  <si>
    <t>Подпрограмма «Организация проведения выборов в Романовском сельском поселении в 2021 году»</t>
  </si>
  <si>
    <t>10 2 00 00000</t>
  </si>
  <si>
    <t>79,3</t>
  </si>
  <si>
    <t>Условно утвержденные расходы по иным непрограммным мероприятиям в рамках непрограммных расходов органов местного самоуправления Романовского сельского поселения (Специальные расходы)</t>
  </si>
  <si>
    <t>99 9 00 90110</t>
  </si>
  <si>
    <t>70,9</t>
  </si>
  <si>
    <t>Расходы бюджета на дооснащение оборудованием, снаряжением и улучшение материально-технической базы Администрации Романовского сельского поселения в рамках подпрограммы «Пожарная безопасность» муниципальной программы муниципальной программы Романовского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</si>
  <si>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Подпрограмма «Пожарная безопасность»</t>
  </si>
  <si>
    <t>Муниципальная программа Романовского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</si>
  <si>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04 1 00 28070</t>
  </si>
  <si>
    <t>04 0 00 00000</t>
  </si>
  <si>
    <t>04 1 00 00000</t>
  </si>
  <si>
    <t>Расходы на проведение выборов депутатов  в Собрание депутатов  Романовского сельского поселения в рамках подпрограммы «Организация проведения выборов в Романовском сельском поселении в 2021году» муниципальной программы Романовского сельского поселения «Муниципальная политика» 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</si>
</sst>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9"/>
  <sheetViews>
    <sheetView tabSelected="1" topLeftCell="A56" zoomScaleSheetLayoutView="55" zoomScalePageLayoutView="40" workbookViewId="0">
      <selection activeCell="Q61" sqref="Q61"/>
    </sheetView>
  </sheetViews>
  <sheetFormatPr defaultRowHeight="15"/>
  <cols>
    <col min="1" max="1" width="80.7109375" customWidth="1"/>
    <col min="2" max="2" width="14.85546875" customWidth="1"/>
    <col min="3" max="16" width="12.7109375" hidden="1" customWidth="1"/>
    <col min="17" max="17" width="9.7109375" customWidth="1"/>
    <col min="18" max="19" width="4.7109375" customWidth="1"/>
    <col min="20" max="20" width="13.140625" customWidth="1"/>
    <col min="21" max="21" width="13.7109375" customWidth="1"/>
    <col min="22" max="22" width="14.5703125" customWidth="1"/>
    <col min="23" max="24" width="16.7109375" hidden="1" customWidth="1"/>
  </cols>
  <sheetData>
    <row r="1" spans="1:2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</row>
    <row r="2" spans="1:24" ht="85.5" customHeight="1">
      <c r="A2" s="1"/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"/>
      <c r="X2" s="2"/>
    </row>
    <row r="3" spans="1:24" ht="82.5" customHeight="1">
      <c r="A3" s="24" t="s">
        <v>105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ht="19.5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9" t="s">
        <v>4</v>
      </c>
      <c r="V4" s="39"/>
      <c r="W4" s="5"/>
      <c r="X4" s="5"/>
    </row>
    <row r="5" spans="1:24" ht="15.75" customHeight="1">
      <c r="A5" s="26" t="s">
        <v>0</v>
      </c>
      <c r="B5" s="27" t="s">
        <v>2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  <c r="Q5" s="33" t="s">
        <v>3</v>
      </c>
      <c r="R5" s="33" t="s">
        <v>1</v>
      </c>
      <c r="S5" s="33" t="s">
        <v>5</v>
      </c>
      <c r="T5" s="33" t="s">
        <v>68</v>
      </c>
      <c r="U5" s="33" t="s">
        <v>69</v>
      </c>
      <c r="V5" s="33" t="s">
        <v>106</v>
      </c>
      <c r="W5" s="35" t="s">
        <v>6</v>
      </c>
      <c r="X5" s="37" t="s">
        <v>7</v>
      </c>
    </row>
    <row r="6" spans="1:24" ht="16.5" customHeight="1" thickBot="1">
      <c r="A6" s="26"/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2"/>
      <c r="Q6" s="34"/>
      <c r="R6" s="34"/>
      <c r="S6" s="34"/>
      <c r="T6" s="34"/>
      <c r="U6" s="34"/>
      <c r="V6" s="34"/>
      <c r="W6" s="36"/>
      <c r="X6" s="38"/>
    </row>
    <row r="7" spans="1:24" ht="16.5" hidden="1" thickBo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6"/>
      <c r="X7" s="4"/>
    </row>
    <row r="8" spans="1:24" ht="15.75">
      <c r="A8" s="8" t="s">
        <v>8</v>
      </c>
      <c r="B8" s="14" t="s">
        <v>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  <c r="R8" s="14" t="s">
        <v>9</v>
      </c>
      <c r="S8" s="14" t="s">
        <v>9</v>
      </c>
      <c r="T8" s="16">
        <f>T9+T20+T24+T28+T33+T55+T31+T14+T47+T51+T17</f>
        <v>5038.8</v>
      </c>
      <c r="U8" s="16">
        <f>U9+U20+U24+U28+U33+U55+U31+U14+U47+U51+U17</f>
        <v>2915.5000000000005</v>
      </c>
      <c r="V8" s="16">
        <f>V9+V20+V24+V28+V33+V55+V31+V14+V47+V51+V17</f>
        <v>2786.6</v>
      </c>
      <c r="W8" s="9">
        <v>3047.1</v>
      </c>
      <c r="X8" s="9">
        <v>3050.2</v>
      </c>
    </row>
    <row r="9" spans="1:24" ht="47.25">
      <c r="A9" s="8" t="s">
        <v>11</v>
      </c>
      <c r="B9" s="14" t="s">
        <v>12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 t="s">
        <v>9</v>
      </c>
      <c r="S9" s="14" t="s">
        <v>9</v>
      </c>
      <c r="T9" s="16">
        <f>T10</f>
        <v>267.2</v>
      </c>
      <c r="U9" s="16">
        <f t="shared" ref="U9:V9" si="0">U10</f>
        <v>40</v>
      </c>
      <c r="V9" s="16">
        <f t="shared" si="0"/>
        <v>40</v>
      </c>
      <c r="W9" s="9">
        <v>24.4</v>
      </c>
      <c r="X9" s="9">
        <v>24.4</v>
      </c>
    </row>
    <row r="10" spans="1:24" ht="47.25">
      <c r="A10" s="8" t="s">
        <v>13</v>
      </c>
      <c r="B10" s="14" t="s">
        <v>14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5"/>
      <c r="R10" s="14" t="s">
        <v>9</v>
      </c>
      <c r="S10" s="14" t="s">
        <v>9</v>
      </c>
      <c r="T10" s="16">
        <f>T11+T12+T13</f>
        <v>267.2</v>
      </c>
      <c r="U10" s="16">
        <f>U11+U12</f>
        <v>40</v>
      </c>
      <c r="V10" s="16">
        <f>V11+V12</f>
        <v>40</v>
      </c>
      <c r="W10" s="9">
        <v>24.4</v>
      </c>
      <c r="X10" s="9">
        <v>24.4</v>
      </c>
    </row>
    <row r="11" spans="1:24" ht="126">
      <c r="A11" s="11" t="s">
        <v>15</v>
      </c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7">
        <v>240</v>
      </c>
      <c r="R11" s="17" t="s">
        <v>17</v>
      </c>
      <c r="S11" s="17" t="s">
        <v>18</v>
      </c>
      <c r="T11" s="18">
        <v>40</v>
      </c>
      <c r="U11" s="17" t="s">
        <v>107</v>
      </c>
      <c r="V11" s="18">
        <v>40</v>
      </c>
      <c r="W11" s="12"/>
      <c r="X11" s="12"/>
    </row>
    <row r="12" spans="1:24" ht="141.75">
      <c r="A12" s="11" t="s">
        <v>108</v>
      </c>
      <c r="B12" s="17" t="s">
        <v>19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7">
        <v>240</v>
      </c>
      <c r="R12" s="17" t="s">
        <v>20</v>
      </c>
      <c r="S12" s="17" t="s">
        <v>21</v>
      </c>
      <c r="T12" s="18">
        <v>20</v>
      </c>
      <c r="U12" s="17" t="s">
        <v>70</v>
      </c>
      <c r="V12" s="18">
        <v>0</v>
      </c>
      <c r="W12" s="12"/>
      <c r="X12" s="12"/>
    </row>
    <row r="13" spans="1:24" ht="94.5">
      <c r="A13" s="11" t="s">
        <v>75</v>
      </c>
      <c r="B13" s="17" t="s">
        <v>73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7">
        <v>240</v>
      </c>
      <c r="R13" s="17" t="s">
        <v>17</v>
      </c>
      <c r="S13" s="17" t="s">
        <v>18</v>
      </c>
      <c r="T13" s="18">
        <v>207.2</v>
      </c>
      <c r="U13" s="17" t="s">
        <v>74</v>
      </c>
      <c r="V13" s="18">
        <v>0</v>
      </c>
      <c r="W13" s="12"/>
      <c r="X13" s="12"/>
    </row>
    <row r="14" spans="1:24" ht="31.5">
      <c r="A14" s="8" t="s">
        <v>97</v>
      </c>
      <c r="B14" s="14" t="s">
        <v>91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5"/>
      <c r="R14" s="14"/>
      <c r="S14" s="14"/>
      <c r="T14" s="16">
        <f>T15</f>
        <v>2</v>
      </c>
      <c r="U14" s="16">
        <f t="shared" ref="U14:X14" si="1">U15</f>
        <v>2</v>
      </c>
      <c r="V14" s="16">
        <f t="shared" si="1"/>
        <v>2</v>
      </c>
      <c r="W14" s="9">
        <f t="shared" si="1"/>
        <v>0</v>
      </c>
      <c r="X14" s="9">
        <f t="shared" si="1"/>
        <v>0</v>
      </c>
    </row>
    <row r="15" spans="1:24" ht="31.5">
      <c r="A15" s="8" t="s">
        <v>96</v>
      </c>
      <c r="B15" s="14" t="s">
        <v>90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5"/>
      <c r="R15" s="14"/>
      <c r="S15" s="14"/>
      <c r="T15" s="16">
        <f>T16</f>
        <v>2</v>
      </c>
      <c r="U15" s="16">
        <f t="shared" ref="U15:V15" si="2">U16</f>
        <v>2</v>
      </c>
      <c r="V15" s="16">
        <f t="shared" si="2"/>
        <v>2</v>
      </c>
      <c r="W15" s="12"/>
      <c r="X15" s="12"/>
    </row>
    <row r="16" spans="1:24" ht="110.25">
      <c r="A16" s="11" t="s">
        <v>95</v>
      </c>
      <c r="B16" s="17" t="s">
        <v>88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7">
        <v>240</v>
      </c>
      <c r="R16" s="17" t="s">
        <v>18</v>
      </c>
      <c r="S16" s="17" t="s">
        <v>89</v>
      </c>
      <c r="T16" s="18">
        <v>2</v>
      </c>
      <c r="U16" s="18">
        <v>2</v>
      </c>
      <c r="V16" s="18">
        <v>2</v>
      </c>
      <c r="W16" s="12"/>
      <c r="X16" s="12"/>
    </row>
    <row r="17" spans="1:24" ht="47.25">
      <c r="A17" s="13" t="s">
        <v>132</v>
      </c>
      <c r="B17" s="14" t="s">
        <v>134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7"/>
      <c r="R17" s="17"/>
      <c r="S17" s="17"/>
      <c r="T17" s="16">
        <f>T18</f>
        <v>50</v>
      </c>
      <c r="U17" s="16">
        <f t="shared" ref="U17:V17" si="3">U18</f>
        <v>0</v>
      </c>
      <c r="V17" s="16">
        <f t="shared" si="3"/>
        <v>0</v>
      </c>
      <c r="W17" s="12"/>
      <c r="X17" s="12"/>
    </row>
    <row r="18" spans="1:24" ht="15.75">
      <c r="A18" s="13" t="s">
        <v>131</v>
      </c>
      <c r="B18" s="14" t="s">
        <v>135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7"/>
      <c r="R18" s="17"/>
      <c r="S18" s="17"/>
      <c r="T18" s="16">
        <f>T19</f>
        <v>50</v>
      </c>
      <c r="U18" s="16">
        <f t="shared" ref="U18:V18" si="4">U19</f>
        <v>0</v>
      </c>
      <c r="V18" s="16">
        <f t="shared" si="4"/>
        <v>0</v>
      </c>
      <c r="W18" s="12"/>
      <c r="X18" s="12"/>
    </row>
    <row r="19" spans="1:24" ht="126">
      <c r="A19" s="11" t="s">
        <v>130</v>
      </c>
      <c r="B19" s="17" t="s">
        <v>133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7">
        <v>240</v>
      </c>
      <c r="R19" s="17" t="s">
        <v>18</v>
      </c>
      <c r="S19" s="17" t="s">
        <v>10</v>
      </c>
      <c r="T19" s="18">
        <v>50</v>
      </c>
      <c r="U19" s="18">
        <v>0</v>
      </c>
      <c r="V19" s="18">
        <v>0</v>
      </c>
      <c r="W19" s="12"/>
      <c r="X19" s="12"/>
    </row>
    <row r="20" spans="1:24" ht="31.5">
      <c r="A20" s="8" t="s">
        <v>22</v>
      </c>
      <c r="B20" s="14" t="s">
        <v>23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5"/>
      <c r="R20" s="14" t="s">
        <v>9</v>
      </c>
      <c r="S20" s="14" t="s">
        <v>9</v>
      </c>
      <c r="T20" s="16">
        <f>T21</f>
        <v>779.8</v>
      </c>
      <c r="U20" s="16">
        <f t="shared" ref="U20:V20" si="5">U21</f>
        <v>500.1</v>
      </c>
      <c r="V20" s="16">
        <f t="shared" si="5"/>
        <v>500.1</v>
      </c>
      <c r="W20" s="9">
        <v>641.1</v>
      </c>
      <c r="X20" s="9">
        <v>662.4</v>
      </c>
    </row>
    <row r="21" spans="1:24" ht="15.75">
      <c r="A21" s="8" t="s">
        <v>24</v>
      </c>
      <c r="B21" s="14" t="s">
        <v>25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5"/>
      <c r="R21" s="14" t="s">
        <v>9</v>
      </c>
      <c r="S21" s="14" t="s">
        <v>9</v>
      </c>
      <c r="T21" s="16">
        <f>T22+T23</f>
        <v>779.8</v>
      </c>
      <c r="U21" s="16">
        <f t="shared" ref="U21:V21" si="6">U22+U23</f>
        <v>500.1</v>
      </c>
      <c r="V21" s="16">
        <f t="shared" si="6"/>
        <v>500.1</v>
      </c>
      <c r="W21" s="9">
        <v>641.1</v>
      </c>
      <c r="X21" s="9">
        <v>662.4</v>
      </c>
    </row>
    <row r="22" spans="1:24" ht="78.75">
      <c r="A22" s="11" t="s">
        <v>26</v>
      </c>
      <c r="B22" s="17" t="s">
        <v>27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7">
        <v>610</v>
      </c>
      <c r="R22" s="17" t="s">
        <v>28</v>
      </c>
      <c r="S22" s="17" t="s">
        <v>20</v>
      </c>
      <c r="T22" s="18">
        <v>500.1</v>
      </c>
      <c r="U22" s="17" t="s">
        <v>109</v>
      </c>
      <c r="V22" s="18">
        <v>500.1</v>
      </c>
      <c r="W22" s="12">
        <v>641.1</v>
      </c>
      <c r="X22" s="12">
        <v>662.4</v>
      </c>
    </row>
    <row r="23" spans="1:24" ht="78.75">
      <c r="A23" s="11" t="s">
        <v>67</v>
      </c>
      <c r="B23" s="17" t="s">
        <v>29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7">
        <v>610</v>
      </c>
      <c r="R23" s="17" t="s">
        <v>28</v>
      </c>
      <c r="S23" s="17" t="s">
        <v>20</v>
      </c>
      <c r="T23" s="18">
        <v>279.7</v>
      </c>
      <c r="U23" s="17" t="s">
        <v>70</v>
      </c>
      <c r="V23" s="18">
        <v>0</v>
      </c>
      <c r="W23" s="12"/>
      <c r="X23" s="12"/>
    </row>
    <row r="24" spans="1:24" ht="31.5">
      <c r="A24" s="8" t="s">
        <v>30</v>
      </c>
      <c r="B24" s="14" t="s">
        <v>31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5"/>
      <c r="R24" s="14" t="s">
        <v>9</v>
      </c>
      <c r="S24" s="14" t="s">
        <v>9</v>
      </c>
      <c r="T24" s="16">
        <f>T25</f>
        <v>41</v>
      </c>
      <c r="U24" s="16">
        <f t="shared" ref="U24:V24" si="7">U25</f>
        <v>41</v>
      </c>
      <c r="V24" s="16">
        <f t="shared" si="7"/>
        <v>6</v>
      </c>
      <c r="W24" s="9"/>
      <c r="X24" s="9"/>
    </row>
    <row r="25" spans="1:24" ht="31.5">
      <c r="A25" s="8" t="s">
        <v>32</v>
      </c>
      <c r="B25" s="14" t="s">
        <v>33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5"/>
      <c r="R25" s="14" t="s">
        <v>9</v>
      </c>
      <c r="S25" s="14" t="s">
        <v>9</v>
      </c>
      <c r="T25" s="16">
        <f>T26+T27</f>
        <v>41</v>
      </c>
      <c r="U25" s="16">
        <f t="shared" ref="U25:V25" si="8">U26+U27</f>
        <v>41</v>
      </c>
      <c r="V25" s="16">
        <f t="shared" si="8"/>
        <v>6</v>
      </c>
      <c r="W25" s="9"/>
      <c r="X25" s="9"/>
    </row>
    <row r="26" spans="1:24" ht="94.5">
      <c r="A26" s="11" t="s">
        <v>34</v>
      </c>
      <c r="B26" s="17" t="s">
        <v>35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7">
        <v>240</v>
      </c>
      <c r="R26" s="17" t="s">
        <v>17</v>
      </c>
      <c r="S26" s="17" t="s">
        <v>18</v>
      </c>
      <c r="T26" s="18">
        <v>6</v>
      </c>
      <c r="U26" s="18">
        <v>6</v>
      </c>
      <c r="V26" s="18">
        <v>6</v>
      </c>
      <c r="W26" s="12"/>
      <c r="X26" s="12"/>
    </row>
    <row r="27" spans="1:24" ht="94.5">
      <c r="A27" s="11" t="s">
        <v>76</v>
      </c>
      <c r="B27" s="17" t="s">
        <v>77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7">
        <v>240</v>
      </c>
      <c r="R27" s="17" t="s">
        <v>17</v>
      </c>
      <c r="S27" s="17" t="s">
        <v>18</v>
      </c>
      <c r="T27" s="18">
        <v>35</v>
      </c>
      <c r="U27" s="18">
        <v>35</v>
      </c>
      <c r="V27" s="18">
        <v>0</v>
      </c>
      <c r="W27" s="12"/>
      <c r="X27" s="12"/>
    </row>
    <row r="28" spans="1:24" ht="31.5">
      <c r="A28" s="8" t="s">
        <v>36</v>
      </c>
      <c r="B28" s="14" t="s">
        <v>37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14" t="s">
        <v>9</v>
      </c>
      <c r="S28" s="14" t="s">
        <v>9</v>
      </c>
      <c r="T28" s="16">
        <v>51.5</v>
      </c>
      <c r="U28" s="16">
        <v>51.5</v>
      </c>
      <c r="V28" s="16">
        <v>51.5</v>
      </c>
      <c r="W28" s="9"/>
      <c r="X28" s="9"/>
    </row>
    <row r="29" spans="1:24" ht="31.5">
      <c r="A29" s="8" t="s">
        <v>38</v>
      </c>
      <c r="B29" s="14" t="s">
        <v>39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5"/>
      <c r="R29" s="14" t="s">
        <v>9</v>
      </c>
      <c r="S29" s="14" t="s">
        <v>9</v>
      </c>
      <c r="T29" s="16">
        <v>51.5</v>
      </c>
      <c r="U29" s="16">
        <v>51.5</v>
      </c>
      <c r="V29" s="16">
        <v>51.5</v>
      </c>
      <c r="W29" s="9"/>
      <c r="X29" s="9"/>
    </row>
    <row r="30" spans="1:24" ht="94.5">
      <c r="A30" s="11" t="s">
        <v>40</v>
      </c>
      <c r="B30" s="17" t="s">
        <v>41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7">
        <v>240</v>
      </c>
      <c r="R30" s="17" t="s">
        <v>21</v>
      </c>
      <c r="S30" s="17" t="s">
        <v>42</v>
      </c>
      <c r="T30" s="18">
        <v>51.5</v>
      </c>
      <c r="U30" s="17" t="s">
        <v>71</v>
      </c>
      <c r="V30" s="18">
        <v>51.5</v>
      </c>
      <c r="W30" s="12"/>
      <c r="X30" s="12"/>
    </row>
    <row r="31" spans="1:24" ht="31.5">
      <c r="A31" s="8" t="s">
        <v>79</v>
      </c>
      <c r="B31" s="14" t="s">
        <v>81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/>
      <c r="R31" s="14"/>
      <c r="S31" s="14"/>
      <c r="T31" s="16">
        <f>T32</f>
        <v>40</v>
      </c>
      <c r="U31" s="16" t="str">
        <f t="shared" ref="U31:V31" si="9">U32</f>
        <v>0</v>
      </c>
      <c r="V31" s="16">
        <f t="shared" si="9"/>
        <v>0</v>
      </c>
      <c r="W31" s="12"/>
      <c r="X31" s="12"/>
    </row>
    <row r="32" spans="1:24" ht="94.5">
      <c r="A32" s="11" t="s">
        <v>78</v>
      </c>
      <c r="B32" s="19" t="s">
        <v>80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7">
        <v>240</v>
      </c>
      <c r="R32" s="17" t="s">
        <v>17</v>
      </c>
      <c r="S32" s="17" t="s">
        <v>18</v>
      </c>
      <c r="T32" s="18">
        <v>40</v>
      </c>
      <c r="U32" s="17" t="s">
        <v>70</v>
      </c>
      <c r="V32" s="18">
        <v>0</v>
      </c>
      <c r="W32" s="12"/>
      <c r="X32" s="12"/>
    </row>
    <row r="33" spans="1:24" ht="31.5">
      <c r="A33" s="8" t="s">
        <v>43</v>
      </c>
      <c r="B33" s="14" t="s">
        <v>44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5"/>
      <c r="R33" s="14" t="s">
        <v>9</v>
      </c>
      <c r="S33" s="14" t="s">
        <v>9</v>
      </c>
      <c r="T33" s="16">
        <f>T34+T45+T43</f>
        <v>3645.6000000000004</v>
      </c>
      <c r="U33" s="16">
        <f t="shared" ref="U33:V33" si="10">U34+U45+U43</f>
        <v>2079.2000000000003</v>
      </c>
      <c r="V33" s="16">
        <f t="shared" si="10"/>
        <v>2008.5</v>
      </c>
      <c r="W33" s="9">
        <v>84</v>
      </c>
      <c r="X33" s="9">
        <v>84</v>
      </c>
    </row>
    <row r="34" spans="1:24" ht="63">
      <c r="A34" s="8" t="s">
        <v>45</v>
      </c>
      <c r="B34" s="14" t="s">
        <v>46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5"/>
      <c r="R34" s="14" t="s">
        <v>9</v>
      </c>
      <c r="S34" s="14" t="s">
        <v>9</v>
      </c>
      <c r="T34" s="16">
        <f>T40+T41+T42+T39+T35+T36+T37+T38</f>
        <v>3626.2000000000003</v>
      </c>
      <c r="U34" s="16">
        <f t="shared" ref="U34:V34" si="11">U40+U41+U42+U39+U35+U36+U37+U38</f>
        <v>2079.2000000000003</v>
      </c>
      <c r="V34" s="16">
        <f t="shared" si="11"/>
        <v>1908.6</v>
      </c>
      <c r="W34" s="9">
        <v>66</v>
      </c>
      <c r="X34" s="9">
        <v>66</v>
      </c>
    </row>
    <row r="35" spans="1:24" ht="126">
      <c r="A35" s="21" t="s">
        <v>117</v>
      </c>
      <c r="B35" s="17" t="s">
        <v>121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7">
        <v>120</v>
      </c>
      <c r="R35" s="17" t="s">
        <v>20</v>
      </c>
      <c r="S35" s="17" t="s">
        <v>21</v>
      </c>
      <c r="T35" s="18">
        <v>2987.3</v>
      </c>
      <c r="U35" s="18">
        <v>1782</v>
      </c>
      <c r="V35" s="18">
        <v>1740.3</v>
      </c>
      <c r="W35" s="9"/>
      <c r="X35" s="9"/>
    </row>
    <row r="36" spans="1:24" ht="126">
      <c r="A36" s="10" t="s">
        <v>118</v>
      </c>
      <c r="B36" s="17" t="s">
        <v>122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7">
        <v>120</v>
      </c>
      <c r="R36" s="17" t="s">
        <v>20</v>
      </c>
      <c r="S36" s="17" t="s">
        <v>21</v>
      </c>
      <c r="T36" s="18">
        <v>206.7</v>
      </c>
      <c r="U36" s="18">
        <v>0</v>
      </c>
      <c r="V36" s="18">
        <v>0</v>
      </c>
      <c r="W36" s="9"/>
      <c r="X36" s="9"/>
    </row>
    <row r="37" spans="1:24" ht="126">
      <c r="A37" s="10" t="s">
        <v>119</v>
      </c>
      <c r="B37" s="17" t="s">
        <v>122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7">
        <v>240</v>
      </c>
      <c r="R37" s="17" t="s">
        <v>20</v>
      </c>
      <c r="S37" s="17" t="s">
        <v>21</v>
      </c>
      <c r="T37" s="18">
        <v>253.9</v>
      </c>
      <c r="U37" s="18">
        <v>118.9</v>
      </c>
      <c r="V37" s="18">
        <v>0</v>
      </c>
      <c r="W37" s="9"/>
      <c r="X37" s="9"/>
    </row>
    <row r="38" spans="1:24" ht="110.25">
      <c r="A38" s="10" t="s">
        <v>120</v>
      </c>
      <c r="B38" s="17" t="s">
        <v>122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7">
        <v>850</v>
      </c>
      <c r="R38" s="17" t="s">
        <v>20</v>
      </c>
      <c r="S38" s="17" t="s">
        <v>21</v>
      </c>
      <c r="T38" s="18">
        <v>2.2999999999999998</v>
      </c>
      <c r="U38" s="18">
        <v>2.2999999999999998</v>
      </c>
      <c r="V38" s="18">
        <v>2.2999999999999998</v>
      </c>
      <c r="W38" s="9"/>
      <c r="X38" s="9"/>
    </row>
    <row r="39" spans="1:24" ht="141.75">
      <c r="A39" s="10" t="s">
        <v>94</v>
      </c>
      <c r="B39" s="17" t="s">
        <v>92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7">
        <v>240</v>
      </c>
      <c r="R39" s="17" t="s">
        <v>93</v>
      </c>
      <c r="S39" s="17" t="s">
        <v>17</v>
      </c>
      <c r="T39" s="18">
        <v>10</v>
      </c>
      <c r="U39" s="18">
        <v>10</v>
      </c>
      <c r="V39" s="18">
        <v>10</v>
      </c>
      <c r="W39" s="9"/>
      <c r="X39" s="9"/>
    </row>
    <row r="40" spans="1:24" ht="126">
      <c r="A40" s="11" t="s">
        <v>47</v>
      </c>
      <c r="B40" s="17" t="s">
        <v>48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7">
        <v>310</v>
      </c>
      <c r="R40" s="17" t="s">
        <v>10</v>
      </c>
      <c r="S40" s="17" t="s">
        <v>20</v>
      </c>
      <c r="T40" s="18">
        <v>150</v>
      </c>
      <c r="U40" s="18">
        <v>150</v>
      </c>
      <c r="V40" s="18">
        <v>150</v>
      </c>
      <c r="W40" s="12">
        <v>60</v>
      </c>
      <c r="X40" s="12">
        <v>60</v>
      </c>
    </row>
    <row r="41" spans="1:24" ht="110.25">
      <c r="A41" s="11" t="s">
        <v>49</v>
      </c>
      <c r="B41" s="17" t="s">
        <v>50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7">
        <v>850</v>
      </c>
      <c r="R41" s="17" t="s">
        <v>20</v>
      </c>
      <c r="S41" s="17" t="s">
        <v>51</v>
      </c>
      <c r="T41" s="18">
        <v>6</v>
      </c>
      <c r="U41" s="17" t="s">
        <v>110</v>
      </c>
      <c r="V41" s="18">
        <v>6</v>
      </c>
      <c r="W41" s="12">
        <v>6</v>
      </c>
      <c r="X41" s="12">
        <v>6</v>
      </c>
    </row>
    <row r="42" spans="1:24" ht="126">
      <c r="A42" s="11" t="s">
        <v>53</v>
      </c>
      <c r="B42" s="17" t="s">
        <v>52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7">
        <v>240</v>
      </c>
      <c r="R42" s="17" t="s">
        <v>20</v>
      </c>
      <c r="S42" s="17" t="s">
        <v>21</v>
      </c>
      <c r="T42" s="18">
        <v>10</v>
      </c>
      <c r="U42" s="17" t="s">
        <v>10</v>
      </c>
      <c r="V42" s="18">
        <v>0</v>
      </c>
      <c r="W42" s="12"/>
      <c r="X42" s="12"/>
    </row>
    <row r="43" spans="1:24" ht="31.5">
      <c r="A43" s="13" t="s">
        <v>124</v>
      </c>
      <c r="B43" s="14" t="s">
        <v>125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7"/>
      <c r="R43" s="17"/>
      <c r="S43" s="17"/>
      <c r="T43" s="16">
        <v>0</v>
      </c>
      <c r="U43" s="14" t="s">
        <v>70</v>
      </c>
      <c r="V43" s="16">
        <v>99.9</v>
      </c>
      <c r="W43" s="12"/>
      <c r="X43" s="12"/>
    </row>
    <row r="44" spans="1:24" ht="94.5">
      <c r="A44" s="11" t="s">
        <v>136</v>
      </c>
      <c r="B44" s="17" t="s">
        <v>123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7">
        <v>240</v>
      </c>
      <c r="R44" s="17" t="s">
        <v>20</v>
      </c>
      <c r="S44" s="17" t="s">
        <v>93</v>
      </c>
      <c r="T44" s="18">
        <v>0</v>
      </c>
      <c r="U44" s="17" t="s">
        <v>70</v>
      </c>
      <c r="V44" s="18">
        <v>99.9</v>
      </c>
      <c r="W44" s="12"/>
      <c r="X44" s="12"/>
    </row>
    <row r="45" spans="1:24" ht="31.5">
      <c r="A45" s="8" t="s">
        <v>54</v>
      </c>
      <c r="B45" s="14" t="s">
        <v>55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4" t="s">
        <v>9</v>
      </c>
      <c r="S45" s="14" t="s">
        <v>9</v>
      </c>
      <c r="T45" s="16">
        <f>T46</f>
        <v>19.399999999999999</v>
      </c>
      <c r="U45" s="16" t="str">
        <f t="shared" ref="U45:V45" si="12">U46</f>
        <v>0</v>
      </c>
      <c r="V45" s="16">
        <f t="shared" si="12"/>
        <v>0</v>
      </c>
      <c r="W45" s="9">
        <v>18</v>
      </c>
      <c r="X45" s="9">
        <v>18</v>
      </c>
    </row>
    <row r="46" spans="1:24" ht="110.25">
      <c r="A46" s="11" t="s">
        <v>56</v>
      </c>
      <c r="B46" s="17" t="s">
        <v>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7">
        <v>240</v>
      </c>
      <c r="R46" s="17" t="s">
        <v>20</v>
      </c>
      <c r="S46" s="17" t="s">
        <v>51</v>
      </c>
      <c r="T46" s="18">
        <v>19.399999999999999</v>
      </c>
      <c r="U46" s="17" t="s">
        <v>70</v>
      </c>
      <c r="V46" s="18">
        <v>0</v>
      </c>
      <c r="W46" s="12">
        <v>18</v>
      </c>
      <c r="X46" s="12">
        <v>18</v>
      </c>
    </row>
    <row r="47" spans="1:24" ht="47.25">
      <c r="A47" s="13" t="s">
        <v>84</v>
      </c>
      <c r="B47" s="14" t="s">
        <v>87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4"/>
      <c r="S47" s="14"/>
      <c r="T47" s="16">
        <f>T48</f>
        <v>25</v>
      </c>
      <c r="U47" s="16">
        <f t="shared" ref="U47:V47" si="13">U48</f>
        <v>0</v>
      </c>
      <c r="V47" s="16">
        <f t="shared" si="13"/>
        <v>0</v>
      </c>
      <c r="W47" s="12"/>
      <c r="X47" s="12"/>
    </row>
    <row r="48" spans="1:24" ht="31.5">
      <c r="A48" s="13" t="s">
        <v>83</v>
      </c>
      <c r="B48" s="14" t="s">
        <v>86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4"/>
      <c r="S48" s="14"/>
      <c r="T48" s="16">
        <f>T49+T50</f>
        <v>25</v>
      </c>
      <c r="U48" s="16">
        <f t="shared" ref="U48:V48" si="14">U49+U50</f>
        <v>0</v>
      </c>
      <c r="V48" s="16">
        <f t="shared" si="14"/>
        <v>0</v>
      </c>
      <c r="W48" s="12"/>
      <c r="X48" s="12"/>
    </row>
    <row r="49" spans="1:24" ht="94.5">
      <c r="A49" s="11" t="s">
        <v>82</v>
      </c>
      <c r="B49" s="17" t="s">
        <v>85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7">
        <v>240</v>
      </c>
      <c r="R49" s="17" t="s">
        <v>20</v>
      </c>
      <c r="S49" s="17" t="s">
        <v>51</v>
      </c>
      <c r="T49" s="18">
        <v>20</v>
      </c>
      <c r="U49" s="17" t="s">
        <v>74</v>
      </c>
      <c r="V49" s="18">
        <v>0</v>
      </c>
      <c r="W49" s="12"/>
      <c r="X49" s="12"/>
    </row>
    <row r="50" spans="1:24" ht="110.25">
      <c r="A50" s="11" t="s">
        <v>112</v>
      </c>
      <c r="B50" s="17" t="s">
        <v>111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7">
        <v>240</v>
      </c>
      <c r="R50" s="17" t="s">
        <v>20</v>
      </c>
      <c r="S50" s="17" t="s">
        <v>51</v>
      </c>
      <c r="T50" s="18">
        <v>5</v>
      </c>
      <c r="U50" s="17" t="s">
        <v>74</v>
      </c>
      <c r="V50" s="18">
        <v>0</v>
      </c>
      <c r="W50" s="12"/>
      <c r="X50" s="12"/>
    </row>
    <row r="51" spans="1:24" ht="31.5">
      <c r="A51" s="13" t="s">
        <v>103</v>
      </c>
      <c r="B51" s="14" t="s">
        <v>98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5"/>
      <c r="R51" s="14"/>
      <c r="S51" s="14"/>
      <c r="T51" s="16">
        <f>T52</f>
        <v>60</v>
      </c>
      <c r="U51" s="16">
        <f t="shared" ref="U51:V51" si="15">U52</f>
        <v>51.3</v>
      </c>
      <c r="V51" s="16">
        <f t="shared" si="15"/>
        <v>38.9</v>
      </c>
      <c r="W51" s="12"/>
      <c r="X51" s="12"/>
    </row>
    <row r="52" spans="1:24" ht="31.5">
      <c r="A52" s="13" t="s">
        <v>102</v>
      </c>
      <c r="B52" s="14" t="s">
        <v>99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5"/>
      <c r="R52" s="14"/>
      <c r="S52" s="14"/>
      <c r="T52" s="16">
        <f>T53+T54</f>
        <v>60</v>
      </c>
      <c r="U52" s="16">
        <f t="shared" ref="U52:V52" si="16">U53+U54</f>
        <v>51.3</v>
      </c>
      <c r="V52" s="16">
        <f t="shared" si="16"/>
        <v>38.9</v>
      </c>
      <c r="W52" s="12"/>
      <c r="X52" s="12"/>
    </row>
    <row r="53" spans="1:24" ht="63">
      <c r="A53" s="20" t="s">
        <v>101</v>
      </c>
      <c r="B53" s="17" t="s">
        <v>100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7">
        <v>240</v>
      </c>
      <c r="R53" s="17" t="s">
        <v>17</v>
      </c>
      <c r="S53" s="17" t="s">
        <v>18</v>
      </c>
      <c r="T53" s="18">
        <v>50</v>
      </c>
      <c r="U53" s="17" t="s">
        <v>113</v>
      </c>
      <c r="V53" s="18">
        <v>30</v>
      </c>
      <c r="W53" s="12"/>
      <c r="X53" s="12"/>
    </row>
    <row r="54" spans="1:24" ht="110.25">
      <c r="A54" s="20" t="s">
        <v>116</v>
      </c>
      <c r="B54" s="17" t="s">
        <v>115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7">
        <v>240</v>
      </c>
      <c r="R54" s="17" t="s">
        <v>17</v>
      </c>
      <c r="S54" s="17" t="s">
        <v>18</v>
      </c>
      <c r="T54" s="18">
        <v>10</v>
      </c>
      <c r="U54" s="17" t="s">
        <v>114</v>
      </c>
      <c r="V54" s="18">
        <v>8.9</v>
      </c>
      <c r="W54" s="12"/>
      <c r="X54" s="12"/>
    </row>
    <row r="55" spans="1:24" ht="31.5">
      <c r="A55" s="8" t="s">
        <v>58</v>
      </c>
      <c r="B55" s="14" t="s">
        <v>59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5"/>
      <c r="R55" s="14" t="s">
        <v>9</v>
      </c>
      <c r="S55" s="14" t="s">
        <v>9</v>
      </c>
      <c r="T55" s="16">
        <f>T56</f>
        <v>76.7</v>
      </c>
      <c r="U55" s="16">
        <f t="shared" ref="U55:V55" si="17">U56</f>
        <v>150.4</v>
      </c>
      <c r="V55" s="16">
        <f t="shared" si="17"/>
        <v>139.6</v>
      </c>
      <c r="W55" s="9">
        <v>69.5</v>
      </c>
      <c r="X55" s="9">
        <v>69.5</v>
      </c>
    </row>
    <row r="56" spans="1:24" ht="15.75">
      <c r="A56" s="8" t="s">
        <v>60</v>
      </c>
      <c r="B56" s="14" t="s">
        <v>61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5"/>
      <c r="R56" s="14" t="s">
        <v>9</v>
      </c>
      <c r="S56" s="14" t="s">
        <v>9</v>
      </c>
      <c r="T56" s="16">
        <f>T57+T58+T59</f>
        <v>76.7</v>
      </c>
      <c r="U56" s="16">
        <f t="shared" ref="U56:V56" si="18">U57+U58+U59</f>
        <v>150.4</v>
      </c>
      <c r="V56" s="16">
        <f t="shared" si="18"/>
        <v>139.6</v>
      </c>
      <c r="W56" s="9">
        <v>69.5</v>
      </c>
      <c r="X56" s="9">
        <v>69.5</v>
      </c>
    </row>
    <row r="57" spans="1:24" ht="63">
      <c r="A57" s="11" t="s">
        <v>62</v>
      </c>
      <c r="B57" s="17" t="s">
        <v>63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7">
        <v>120</v>
      </c>
      <c r="R57" s="17" t="s">
        <v>64</v>
      </c>
      <c r="S57" s="17" t="s">
        <v>18</v>
      </c>
      <c r="T57" s="18">
        <v>76.5</v>
      </c>
      <c r="U57" s="17" t="s">
        <v>126</v>
      </c>
      <c r="V57" s="18">
        <v>0</v>
      </c>
      <c r="W57" s="12">
        <v>69.3</v>
      </c>
      <c r="X57" s="12">
        <v>69.3</v>
      </c>
    </row>
    <row r="58" spans="1:24" ht="110.25">
      <c r="A58" s="11" t="s">
        <v>65</v>
      </c>
      <c r="B58" s="17" t="s">
        <v>66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7">
        <v>240</v>
      </c>
      <c r="R58" s="17" t="s">
        <v>20</v>
      </c>
      <c r="S58" s="17" t="s">
        <v>21</v>
      </c>
      <c r="T58" s="18">
        <v>0.2</v>
      </c>
      <c r="U58" s="17" t="s">
        <v>72</v>
      </c>
      <c r="V58" s="18">
        <v>0.2</v>
      </c>
      <c r="W58" s="12">
        <v>0.2</v>
      </c>
      <c r="X58" s="12">
        <v>0.2</v>
      </c>
    </row>
    <row r="59" spans="1:24" ht="47.25">
      <c r="A59" s="11" t="s">
        <v>127</v>
      </c>
      <c r="B59" s="17" t="s">
        <v>128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7">
        <v>880</v>
      </c>
      <c r="R59" s="17" t="s">
        <v>20</v>
      </c>
      <c r="S59" s="17" t="s">
        <v>51</v>
      </c>
      <c r="T59" s="18">
        <v>0</v>
      </c>
      <c r="U59" s="17" t="s">
        <v>129</v>
      </c>
      <c r="V59" s="18">
        <v>139.4</v>
      </c>
      <c r="W59" s="22"/>
      <c r="X59" s="22"/>
    </row>
  </sheetData>
  <mergeCells count="13">
    <mergeCell ref="B2:V2"/>
    <mergeCell ref="A3:X3"/>
    <mergeCell ref="A5:A6"/>
    <mergeCell ref="B5:P6"/>
    <mergeCell ref="Q5:Q6"/>
    <mergeCell ref="R5:R6"/>
    <mergeCell ref="S5:S6"/>
    <mergeCell ref="V5:V6"/>
    <mergeCell ref="W5:W6"/>
    <mergeCell ref="X5:X6"/>
    <mergeCell ref="T5:T6"/>
    <mergeCell ref="U5:U6"/>
    <mergeCell ref="U4:V4"/>
  </mergeCells>
  <pageMargins left="0.66" right="0.19" top="0.78740157480314954" bottom="0.78740157480314954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2019-2021</vt:lpstr>
      <vt:lpstr>'2019-2021'!Заголовки_для_печати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2018-11-02T09:57:02Z</dcterms:modified>
</cp:coreProperties>
</file>