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'Таблица1'!$I$5</definedName>
    <definedName name="_PRuk_">'Таблица3'!$E$20</definedName>
    <definedName name="_PRukN_">'Таблица3'!$A$20</definedName>
    <definedName name="_RDate_">'Таблица1'!$N$6</definedName>
    <definedName name="_СпрОКАТО_">'Таблица1'!$N$8</definedName>
    <definedName name="_СпрОКПО_">'Таблица1'!$N$7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<sst xmlns="http://schemas.openxmlformats.org/spreadsheetml/2006/main" count="499" uniqueCount="358">
  <si>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</si>
  <si>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</si>
  <si>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</si>
  <si>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</si>
  <si>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</si>
  <si>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</si>
  <si>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</si>
  <si>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</si>
  <si>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</si>
  <si>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</si>
  <si>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</si>
  <si>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</si>
  <si>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</si>
  <si>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</si>
  <si>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</si>
  <si>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</si>
  <si>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</si>
  <si>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</si>
  <si>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</si>
  <si>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</si>
  <si>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</si>
  <si>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</si>
  <si>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</si>
  <si>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</si>
  <si>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</si>
  <si>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</si>
  <si>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</si>
  <si>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</si>
  <si>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</si>
  <si>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</si>
  <si>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</si>
  <si>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</si>
  <si>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</si>
  <si>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</si>
  <si>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</si>
  <si>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</si>
  <si>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</si>
  <si>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</si>
  <si>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</si>
  <si>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</si>
  <si>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</si>
  <si>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</si>
  <si>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</si>
  <si>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</si>
  <si>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</si>
  <si>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</si>
  <si>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</si>
  <si>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</si>
  <si>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</si>
  <si>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</si>
  <si>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</si>
  <si>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</si>
  <si>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</si>
  <si>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</si>
  <si>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</si>
  <si>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</si>
  <si>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</si>
  <si>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</si>
  <si>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</si>
  <si>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</si>
  <si>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</si>
  <si>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</si>
  <si>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</si>
  <si>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</si>
  <si>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</si>
  <si>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</si>
  <si>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</si>
  <si>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</si>
  <si>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</si>
  <si>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</si>
  <si>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</si>
  <si>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</si>
  <si>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</si>
  <si>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</si>
  <si>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</si>
  <si>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</si>
  <si>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</si>
  <si>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</si>
  <si>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</si>
  <si>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</si>
  <si>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</si>
  <si>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</si>
  <si>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</si>
  <si>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</si>
  <si>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</si>
  <si>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</si>
  <si>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</si>
  <si>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</si>
  <si>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</si>
  <si>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</si>
  <si>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</si>
  <si>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</si>
  <si>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</si>
  <si>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</si>
  <si>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</si>
  <si>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</si>
  <si>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</si>
  <si>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</si>
  <si>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</si>
  <si>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</si>
  <si>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</si>
  <si>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</si>
  <si>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</si>
  <si>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</si>
  <si>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</si>
  <si>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</si>
  <si>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</si>
  <si>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</si>
  <si>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</si>
  <si>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</si>
  <si>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</si>
  <si>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</si>
  <si>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</si>
  <si>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</si>
  <si>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</si>
  <si>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</si>
  <si>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</si>
  <si>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</si>
  <si>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</si>
  <si>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</si>
  <si>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</si>
  <si>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</si>
  <si>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</si>
  <si>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</si>
  <si>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</si>
  <si>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</si>
  <si>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</si>
  <si>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</si>
  <si>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</si>
  <si>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</si>
  <si>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</si>
  <si>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</si>
  <si>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</si>
  <si>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</si>
  <si>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</si>
  <si>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</si>
  <si>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</si>
  <si>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</si>
  <si>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</si>
  <si>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</si>
  <si>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</si>
  <si>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</si>
  <si>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</si>
  <si>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</si>
  <si>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</si>
  <si>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</si>
  <si>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</si>
  <si>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</si>
  <si>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</si>
  <si>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</si>
  <si>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</si>
  <si>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</si>
  <si>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</si>
  <si>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</si>
  <si>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</si>
  <si>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</si>
  <si>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</si>
  <si>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</si>
  <si>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</si>
  <si>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</si>
  <si>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</si>
  <si>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</si>
  <si>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</si>
  <si>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</si>
  <si>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</si>
  <si>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</si>
  <si>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</si>
  <si>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</si>
  <si>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</si>
  <si>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</si>
  <si>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</si>
  <si>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</si>
  <si>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</si>
  <si>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</si>
  <si>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</si>
  <si>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</si>
  <si>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</si>
  <si>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</si>
  <si>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</si>
  <si>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</si>
  <si>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</si>
  <si>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</si>
  <si>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</si>
  <si>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</si>
  <si>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</si>
  <si>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</si>
  <si>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</si>
  <si>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</si>
  <si>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</si>
  <si>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</si>
  <si>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</si>
  <si>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</si>
  <si>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</si>
  <si>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</si>
  <si>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</si>
  <si>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</si>
  <si>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</si>
  <si>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</si>
  <si>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</si>
  <si>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</si>
  <si>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</si>
  <si>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</si>
  <si>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</si>
  <si>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</si>
  <si>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</si>
  <si>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</si>
  <si>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</si>
  <si>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</si>
  <si>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</si>
  <si>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</si>
  <si>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</si>
  <si>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</si>
  <si>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</si>
  <si>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</si>
  <si>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</si>
  <si>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</si>
  <si>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</si>
  <si>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</si>
  <si>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</si>
  <si>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</si>
  <si>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</si>
  <si>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</si>
  <si>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</si>
  <si>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</si>
  <si>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</si>
  <si>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</si>
  <si>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</si>
  <si>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</si>
  <si>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</si>
  <si>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</si>
  <si>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</si>
  <si>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</si>
  <si>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</si>
  <si>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</si>
  <si>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</si>
  <si>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</si>
  <si>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</si>
  <si>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</si>
  <si>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</si>
  <si>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</si>
  <si>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</si>
  <si>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</si>
  <si>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</si>
  <si>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</si>
  <si>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</si>
  <si>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</si>
  <si>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</si>
  <si>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</si>
  <si>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</si>
  <si>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</si>
  <si>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</si>
  <si>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</si>
  <si>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</si>
  <si>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</si>
  <si>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</si>
  <si>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</si>
  <si>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000 0400 0000000 000 300</t>
  </si>
  <si>
    <t>000 0400 0000000 000 310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</si>
  <si>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</si>
  <si>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</si>
  <si>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</si>
  <si>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</si>
  <si>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</si>
  <si>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</si>
  <si>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</si>
  <si>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</si>
  <si>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</si>
  <si>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</si>
  <si>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</si>
  <si>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</si>
  <si>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</si>
  <si>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</si>
  <si>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</si>
  <si>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</si>
  <si>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</si>
  <si>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</si>
  <si>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</si>
  <si>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</si>
  <si>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</si>
  <si>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</si>
  <si>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</si>
  <si>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</si>
  <si>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</si>
  <si>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</si>
  <si>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</si>
  <si>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</si>
  <si>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</si>
  <si>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</si>
  <si>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</si>
  <si>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</si>
  <si>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</si>
  <si>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</si>
  <si>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</si>
  <si>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</si>
  <si>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</si>
  <si>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</si>
  <si>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</si>
  <si>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</si>
  <si>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</si>
  <si>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</si>
  <si>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</si>
  <si>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</si>
  <si>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</si>
  <si>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</si>
  <si>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</si>
  <si>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</si>
  <si>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</si>
  <si>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</si>
  <si>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</si>
  <si>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</si>
  <si>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</si>
  <si>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</si>
  <si>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</si>
  <si>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</si>
  <si>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</si>
  <si>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</si>
  <si>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</si>
  <si>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</si>
  <si>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</si>
  <si>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</si>
  <si>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</si>
  <si>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</si>
  <si>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</si>
  <si>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</si>
  <si>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</si>
  <si>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</si>
  <si>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</si>
  <si>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</si>
  <si>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</si>
  <si>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</si>
  <si>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</si>
  <si>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</si>
  <si>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</si>
  <si>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</si>
  <si>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</si>
  <si>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</si>
  <si>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</si>
  <si>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</si>
  <si>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</si>
  <si>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</si>
  <si>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</si>
  <si>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</si>
  <si>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</si>
  <si>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</si>
  <si>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</si>
  <si>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</si>
  <si>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</si>
  <si>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</si>
  <si>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</si>
  <si>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</si>
  <si>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</si>
  <si>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</si>
  <si>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</si>
  <si>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</si>
  <si>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декабря 2012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</si>
  <si>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</si>
  <si>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</si>
  <si>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01.12.2012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</si>
</sst>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zoomScale="90" zoomScaleNormal="90" zoomScalePageLayoutView="0" workbookViewId="0" topLeftCell="D13">
      <selection activeCell="M14" sqref="M14"/>
    </sheetView>
  </sheetViews>
  <sheetFormatPr defaultColWidth="9.00390625" defaultRowHeight="12.75"/>
  <cols>
    <col min="1" max="1" width="38.25390625" style="0" customWidth="1"/>
    <col min="2" max="2" width="5.125" style="0" customWidth="1"/>
    <col min="3" max="3" width="20.125" style="0" hidden="1" customWidth="1"/>
    <col min="4" max="4" width="23.125" style="0" customWidth="1"/>
    <col min="5" max="5" width="11.25390625" style="0" customWidth="1"/>
    <col min="6" max="6" width="6.625" style="0" customWidth="1"/>
    <col min="7" max="7" width="11.125" style="0" customWidth="1"/>
    <col min="8" max="8" width="5.875" style="0" customWidth="1"/>
    <col min="9" max="9" width="10.875" style="0" customWidth="1"/>
    <col min="10" max="10" width="11.00390625" style="0" customWidth="1"/>
    <col min="11" max="11" width="7.00390625" style="0" customWidth="1"/>
    <col min="12" max="12" width="10.875" style="0" customWidth="1"/>
    <col min="13" max="13" width="10.75390625" style="0" customWidth="1"/>
    <col min="14" max="14" width="7.00390625" style="0" customWidth="1"/>
    <col min="15" max="15" width="10.125" style="0" customWidth="1"/>
    <col min="16" max="16" width="10.75390625" style="0" customWidth="1"/>
  </cols>
  <sheetData>
    <row r="1" spans="1:1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4" ht="12.75" customHeight="1">
      <c r="A2" s="20"/>
      <c r="B2" s="44"/>
      <c r="C2" s="44"/>
      <c r="D2" s="44"/>
      <c r="E2" s="78" t="s">
        <v>20</v>
      </c>
      <c r="F2" s="78"/>
      <c r="G2" s="79"/>
      <c r="H2" s="79"/>
      <c r="I2" s="79"/>
      <c r="J2" s="79"/>
      <c r="K2" s="79"/>
      <c r="L2" s="79"/>
      <c r="M2" s="42"/>
      <c r="N2" s="23"/>
    </row>
    <row r="3" spans="2:14" ht="13.5" thickBot="1">
      <c r="B3" s="44"/>
      <c r="C3" s="44"/>
      <c r="D3" s="44"/>
      <c r="E3" s="79"/>
      <c r="F3" s="79"/>
      <c r="G3" s="79"/>
      <c r="H3" s="79"/>
      <c r="I3" s="79"/>
      <c r="J3" s="79"/>
      <c r="K3" s="79"/>
      <c r="L3" s="79"/>
      <c r="M3" s="42"/>
      <c r="N3" s="32"/>
    </row>
    <row r="4" spans="2:14" ht="13.5" thickBot="1">
      <c r="B4" s="21"/>
      <c r="C4" s="21"/>
      <c r="E4" s="79"/>
      <c r="F4" s="79"/>
      <c r="G4" s="79"/>
      <c r="H4" s="79"/>
      <c r="I4" s="79"/>
      <c r="J4" s="79"/>
      <c r="K4" s="79"/>
      <c r="L4" s="79"/>
      <c r="M4" s="5"/>
      <c r="N4" s="31" t="s">
        <v>6</v>
      </c>
    </row>
    <row r="5" spans="2:15" ht="12.75">
      <c r="B5" s="6"/>
      <c r="C5" s="6"/>
      <c r="E5" s="41"/>
      <c r="F5" s="41"/>
      <c r="G5" s="41"/>
      <c r="H5" s="41"/>
      <c r="I5" s="41" t="s">
        <v>354</v>
      </c>
      <c r="J5" s="41"/>
      <c r="K5" s="41"/>
      <c r="L5" s="42"/>
      <c r="M5" s="19" t="s">
        <v>22</v>
      </c>
      <c r="N5" s="49" t="s">
        <v>23</v>
      </c>
      <c r="O5" s="50"/>
    </row>
    <row r="6" spans="1:1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22" t="s">
        <v>13</v>
      </c>
      <c r="N6" s="51" t="s">
        <v>357</v>
      </c>
    </row>
    <row r="7" spans="1:14" ht="12.75">
      <c r="A7" s="48" t="s">
        <v>28</v>
      </c>
      <c r="B7" s="86" t="s">
        <v>351</v>
      </c>
      <c r="C7" s="87"/>
      <c r="D7" s="87"/>
      <c r="E7" s="87"/>
      <c r="F7" s="87"/>
      <c r="G7" s="87"/>
      <c r="H7" s="87"/>
      <c r="I7" s="87"/>
      <c r="J7" s="87"/>
      <c r="K7" s="87"/>
      <c r="L7" s="3"/>
      <c r="M7" s="22" t="s">
        <v>11</v>
      </c>
      <c r="N7" s="52" t="s">
        <v>328</v>
      </c>
    </row>
    <row r="8" spans="1:14" ht="12.75">
      <c r="A8" s="4" t="s">
        <v>15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22" t="s">
        <v>24</v>
      </c>
      <c r="N8" s="52" t="s">
        <v>328</v>
      </c>
    </row>
    <row r="9" spans="1:14" s="48" customFormat="1" ht="12" thickBot="1">
      <c r="A9" s="37" t="s">
        <v>30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22"/>
      <c r="N9" s="9"/>
    </row>
    <row r="10" spans="1:14" ht="13.5" thickBot="1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22" t="s">
        <v>12</v>
      </c>
      <c r="N10" s="9" t="s">
        <v>4</v>
      </c>
    </row>
    <row r="11" spans="1:14" ht="15">
      <c r="A11" s="29"/>
      <c r="B11" s="12"/>
      <c r="C11" s="12"/>
      <c r="D11" s="4"/>
      <c r="G11" s="30"/>
      <c r="H11" s="3"/>
      <c r="I11" s="3"/>
      <c r="J11" s="3"/>
      <c r="K11" s="3"/>
      <c r="L11" s="3"/>
      <c r="M11" s="10"/>
      <c r="N11" s="10"/>
    </row>
    <row r="12" spans="1:14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43"/>
      <c r="L12" s="43"/>
      <c r="M12" s="40"/>
      <c r="N12" s="40"/>
    </row>
    <row r="13" spans="1:14" ht="26.25" customHeight="1">
      <c r="A13" s="80" t="s">
        <v>7</v>
      </c>
      <c r="B13" s="81" t="s">
        <v>1</v>
      </c>
      <c r="C13" s="82" t="s">
        <v>27</v>
      </c>
      <c r="D13" s="83"/>
      <c r="E13" s="76" t="s">
        <v>21</v>
      </c>
      <c r="F13" s="76"/>
      <c r="G13" s="76"/>
      <c r="H13" s="76"/>
      <c r="I13" s="76"/>
      <c r="J13" s="77" t="s">
        <v>14</v>
      </c>
      <c r="K13" s="77"/>
      <c r="L13" s="77"/>
      <c r="M13" s="77"/>
      <c r="N13" s="77"/>
    </row>
    <row r="14" spans="1:14" ht="201" customHeight="1">
      <c r="A14" s="80"/>
      <c r="B14" s="81"/>
      <c r="C14" s="84"/>
      <c r="D14" s="85"/>
      <c r="E14" s="61" t="s">
        <v>34</v>
      </c>
      <c r="F14" s="61" t="s">
        <v>33</v>
      </c>
      <c r="G14" s="61" t="s">
        <v>35</v>
      </c>
      <c r="H14" s="64" t="s">
        <v>39</v>
      </c>
      <c r="I14" s="64" t="s">
        <v>40</v>
      </c>
      <c r="J14" s="61" t="s">
        <v>34</v>
      </c>
      <c r="K14" s="63" t="s">
        <v>33</v>
      </c>
      <c r="L14" s="61" t="s">
        <v>35</v>
      </c>
      <c r="M14" s="64" t="s">
        <v>40</v>
      </c>
      <c r="N14" s="61" t="s">
        <v>41</v>
      </c>
    </row>
    <row r="15" spans="1:14" ht="12.75">
      <c r="A15" s="54">
        <v>1</v>
      </c>
      <c r="B15" s="55">
        <v>2</v>
      </c>
      <c r="C15" s="55" t="s">
        <v>19</v>
      </c>
      <c r="D15" s="74">
        <v>3</v>
      </c>
      <c r="E15" s="56">
        <v>4</v>
      </c>
      <c r="F15" s="62">
        <v>5</v>
      </c>
      <c r="G15" s="57" t="s">
        <v>8</v>
      </c>
      <c r="H15" s="57" t="s">
        <v>3</v>
      </c>
      <c r="I15" s="57" t="s">
        <v>16</v>
      </c>
      <c r="J15" s="68">
        <v>14</v>
      </c>
      <c r="K15" s="68">
        <v>15</v>
      </c>
      <c r="L15" s="68">
        <v>16</v>
      </c>
      <c r="M15" s="68">
        <v>22</v>
      </c>
      <c r="N15" s="68">
        <v>23</v>
      </c>
    </row>
    <row r="16" spans="1:14" ht="12.75">
      <c r="A16" s="119" t="s">
        <v>48</v>
      </c>
      <c r="B16" s="71">
        <v>10</v>
      </c>
      <c r="C16" s="121" t="s">
        <v>49</v>
      </c>
      <c r="D16" s="115" t="str">
        <f>IF(LEFT(C16,5)="000 8","X",C16)</f>
        <v>X</v>
      </c>
      <c r="E16" s="116">
        <v>4920100</v>
      </c>
      <c r="F16" s="117"/>
      <c r="G16" s="118">
        <v>4920100</v>
      </c>
      <c r="H16" s="118"/>
      <c r="I16" s="118">
        <v>4920100</v>
      </c>
      <c r="J16" s="118">
        <v>4280767.82</v>
      </c>
      <c r="K16" s="118"/>
      <c r="L16" s="118">
        <v>4280767.82</v>
      </c>
      <c r="M16" s="118">
        <v>4280767.82</v>
      </c>
      <c r="N16" s="118"/>
    </row>
    <row r="17" spans="1:14" ht="12.75">
      <c r="A17" s="119" t="s">
        <v>50</v>
      </c>
      <c r="B17" s="71">
        <v>10</v>
      </c>
      <c r="C17" s="121" t="s">
        <v>51</v>
      </c>
      <c r="D17" s="115" t="str">
        <f>IF(LEFT(C17,5)="000 8","X",C17)</f>
        <v>000 1 00 00000 00 0000 000</v>
      </c>
      <c r="E17" s="116">
        <v>906200</v>
      </c>
      <c r="F17" s="117"/>
      <c r="G17" s="118">
        <v>906200</v>
      </c>
      <c r="H17" s="118"/>
      <c r="I17" s="118">
        <v>906200</v>
      </c>
      <c r="J17" s="118">
        <v>604517.82</v>
      </c>
      <c r="K17" s="118"/>
      <c r="L17" s="118">
        <v>604517.82</v>
      </c>
      <c r="M17" s="118">
        <v>604517.82</v>
      </c>
      <c r="N17" s="118"/>
    </row>
    <row r="18" spans="1:14" ht="12.75">
      <c r="A18" s="119" t="s">
        <v>52</v>
      </c>
      <c r="B18" s="71">
        <v>10</v>
      </c>
      <c r="C18" s="121" t="s">
        <v>53</v>
      </c>
      <c r="D18" s="115" t="str">
        <f>IF(LEFT(C18,5)="000 8","X",C18)</f>
        <v>000 1 01 00000 00 0000 000</v>
      </c>
      <c r="E18" s="116">
        <v>193600</v>
      </c>
      <c r="F18" s="117"/>
      <c r="G18" s="118">
        <v>193600</v>
      </c>
      <c r="H18" s="118"/>
      <c r="I18" s="118">
        <v>193600</v>
      </c>
      <c r="J18" s="118">
        <v>100548.66</v>
      </c>
      <c r="K18" s="118"/>
      <c r="L18" s="118">
        <v>100548.66</v>
      </c>
      <c r="M18" s="118">
        <v>100548.66</v>
      </c>
      <c r="N18" s="118"/>
    </row>
    <row r="19" spans="1:14" ht="12.75">
      <c r="A19" s="119" t="s">
        <v>54</v>
      </c>
      <c r="B19" s="71">
        <v>10</v>
      </c>
      <c r="C19" s="121" t="s">
        <v>55</v>
      </c>
      <c r="D19" s="115" t="str">
        <f>IF(LEFT(C19,5)="000 8","X",C19)</f>
        <v>000 1 01 02000 01 0000 110</v>
      </c>
      <c r="E19" s="116">
        <v>193600</v>
      </c>
      <c r="F19" s="117"/>
      <c r="G19" s="118">
        <v>193600</v>
      </c>
      <c r="H19" s="118"/>
      <c r="I19" s="118">
        <v>193600</v>
      </c>
      <c r="J19" s="118">
        <v>100548.66</v>
      </c>
      <c r="K19" s="118"/>
      <c r="L19" s="118">
        <v>100548.66</v>
      </c>
      <c r="M19" s="118">
        <v>100548.66</v>
      </c>
      <c r="N19" s="118"/>
    </row>
    <row r="20" spans="1:14" ht="67.5">
      <c r="A20" s="119" t="s">
        <v>56</v>
      </c>
      <c r="B20" s="71">
        <v>10</v>
      </c>
      <c r="C20" s="121" t="s">
        <v>57</v>
      </c>
      <c r="D20" s="115" t="str">
        <f>IF(LEFT(C20,5)="000 8","X",C20)</f>
        <v>000 1 01 02010 01 0000 110</v>
      </c>
      <c r="E20" s="116">
        <v>192600</v>
      </c>
      <c r="F20" s="117"/>
      <c r="G20" s="118">
        <v>192600</v>
      </c>
      <c r="H20" s="118"/>
      <c r="I20" s="118">
        <v>192600</v>
      </c>
      <c r="J20" s="118">
        <v>99796.09</v>
      </c>
      <c r="K20" s="118"/>
      <c r="L20" s="118">
        <v>99796.09</v>
      </c>
      <c r="M20" s="118">
        <v>99796.09</v>
      </c>
      <c r="N20" s="118"/>
    </row>
    <row r="21" spans="1:14" ht="101.25">
      <c r="A21" s="119" t="s">
        <v>58</v>
      </c>
      <c r="B21" s="71">
        <v>10</v>
      </c>
      <c r="C21" s="121" t="s">
        <v>59</v>
      </c>
      <c r="D21" s="115" t="str">
        <f>IF(LEFT(C21,5)="000 8","X",C21)</f>
        <v>000 1 01 02020 01 0000 110</v>
      </c>
      <c r="E21" s="116">
        <v>1000</v>
      </c>
      <c r="F21" s="117"/>
      <c r="G21" s="118">
        <v>1000</v>
      </c>
      <c r="H21" s="118"/>
      <c r="I21" s="118">
        <v>1000</v>
      </c>
      <c r="J21" s="118"/>
      <c r="K21" s="118"/>
      <c r="L21" s="118"/>
      <c r="M21" s="118"/>
      <c r="N21" s="118"/>
    </row>
    <row r="22" spans="1:14" ht="45">
      <c r="A22" s="119" t="s">
        <v>60</v>
      </c>
      <c r="B22" s="71">
        <v>10</v>
      </c>
      <c r="C22" s="121" t="s">
        <v>61</v>
      </c>
      <c r="D22" s="115" t="str">
        <f>IF(LEFT(C22,5)="000 8","X",C22)</f>
        <v>000 1 01 02030 01 0000 110</v>
      </c>
      <c r="E22" s="116"/>
      <c r="F22" s="117"/>
      <c r="G22" s="118"/>
      <c r="H22" s="118"/>
      <c r="I22" s="118"/>
      <c r="J22" s="118">
        <v>752.57</v>
      </c>
      <c r="K22" s="118"/>
      <c r="L22" s="118">
        <v>752.57</v>
      </c>
      <c r="M22" s="118">
        <v>752.57</v>
      </c>
      <c r="N22" s="118"/>
    </row>
    <row r="23" spans="1:14" ht="12.75">
      <c r="A23" s="119" t="s">
        <v>62</v>
      </c>
      <c r="B23" s="71">
        <v>10</v>
      </c>
      <c r="C23" s="121" t="s">
        <v>63</v>
      </c>
      <c r="D23" s="115" t="str">
        <f>IF(LEFT(C23,5)="000 8","X",C23)</f>
        <v>000 1 05 00000 00 0000 000</v>
      </c>
      <c r="E23" s="116">
        <v>49400</v>
      </c>
      <c r="F23" s="117"/>
      <c r="G23" s="118">
        <v>49400</v>
      </c>
      <c r="H23" s="118"/>
      <c r="I23" s="118">
        <v>49400</v>
      </c>
      <c r="J23" s="118">
        <v>275.71</v>
      </c>
      <c r="K23" s="118"/>
      <c r="L23" s="118">
        <v>275.71</v>
      </c>
      <c r="M23" s="118">
        <v>275.71</v>
      </c>
      <c r="N23" s="118"/>
    </row>
    <row r="24" spans="1:14" ht="22.5">
      <c r="A24" s="119" t="s">
        <v>64</v>
      </c>
      <c r="B24" s="71">
        <v>10</v>
      </c>
      <c r="C24" s="121" t="s">
        <v>65</v>
      </c>
      <c r="D24" s="115" t="str">
        <f>IF(LEFT(C24,5)="000 8","X",C24)</f>
        <v>000 1 05 01000 00 0000 110</v>
      </c>
      <c r="E24" s="116">
        <v>49400</v>
      </c>
      <c r="F24" s="117"/>
      <c r="G24" s="118">
        <v>49400</v>
      </c>
      <c r="H24" s="118"/>
      <c r="I24" s="118">
        <v>49400</v>
      </c>
      <c r="J24" s="118">
        <v>275.71</v>
      </c>
      <c r="K24" s="118"/>
      <c r="L24" s="118">
        <v>275.71</v>
      </c>
      <c r="M24" s="118">
        <v>275.71</v>
      </c>
      <c r="N24" s="118"/>
    </row>
    <row r="25" spans="1:14" ht="33.75">
      <c r="A25" s="119" t="s">
        <v>66</v>
      </c>
      <c r="B25" s="71">
        <v>10</v>
      </c>
      <c r="C25" s="121" t="s">
        <v>67</v>
      </c>
      <c r="D25" s="115" t="str">
        <f>IF(LEFT(C25,5)="000 8","X",C25)</f>
        <v>000 1 05 01010 01 0000 110</v>
      </c>
      <c r="E25" s="116">
        <v>49400</v>
      </c>
      <c r="F25" s="117"/>
      <c r="G25" s="118">
        <v>49400</v>
      </c>
      <c r="H25" s="118"/>
      <c r="I25" s="118">
        <v>49400</v>
      </c>
      <c r="J25" s="118">
        <v>275.71</v>
      </c>
      <c r="K25" s="118"/>
      <c r="L25" s="118">
        <v>275.71</v>
      </c>
      <c r="M25" s="118">
        <v>275.71</v>
      </c>
      <c r="N25" s="118"/>
    </row>
    <row r="26" spans="1:14" ht="33.75">
      <c r="A26" s="119" t="s">
        <v>66</v>
      </c>
      <c r="B26" s="71">
        <v>10</v>
      </c>
      <c r="C26" s="121" t="s">
        <v>68</v>
      </c>
      <c r="D26" s="115" t="str">
        <f>IF(LEFT(C26,5)="000 8","X",C26)</f>
        <v>000 1 05 01011 01 0000 110</v>
      </c>
      <c r="E26" s="116">
        <v>49400</v>
      </c>
      <c r="F26" s="117"/>
      <c r="G26" s="118">
        <v>49400</v>
      </c>
      <c r="H26" s="118"/>
      <c r="I26" s="118">
        <v>49400</v>
      </c>
      <c r="J26" s="118">
        <v>7299.15</v>
      </c>
      <c r="K26" s="118"/>
      <c r="L26" s="118">
        <v>7299.15</v>
      </c>
      <c r="M26" s="118">
        <v>7299.15</v>
      </c>
      <c r="N26" s="118"/>
    </row>
    <row r="27" spans="1:14" ht="45">
      <c r="A27" s="119" t="s">
        <v>69</v>
      </c>
      <c r="B27" s="71">
        <v>10</v>
      </c>
      <c r="C27" s="121" t="s">
        <v>70</v>
      </c>
      <c r="D27" s="115" t="str">
        <f>IF(LEFT(C27,5)="000 8","X",C27)</f>
        <v>000 1 05 01012 01 0000 110</v>
      </c>
      <c r="E27" s="116"/>
      <c r="F27" s="117"/>
      <c r="G27" s="118"/>
      <c r="H27" s="118"/>
      <c r="I27" s="118"/>
      <c r="J27" s="118">
        <v>-7023.44</v>
      </c>
      <c r="K27" s="118"/>
      <c r="L27" s="118">
        <v>-7023.44</v>
      </c>
      <c r="M27" s="118">
        <v>-7023.44</v>
      </c>
      <c r="N27" s="118"/>
    </row>
    <row r="28" spans="1:14" ht="12.75">
      <c r="A28" s="119" t="s">
        <v>71</v>
      </c>
      <c r="B28" s="71">
        <v>10</v>
      </c>
      <c r="C28" s="121" t="s">
        <v>72</v>
      </c>
      <c r="D28" s="115" t="str">
        <f>IF(LEFT(C28,5)="000 8","X",C28)</f>
        <v>000 1 06 00000 00 0000 000</v>
      </c>
      <c r="E28" s="116">
        <v>531600</v>
      </c>
      <c r="F28" s="117"/>
      <c r="G28" s="118">
        <v>531600</v>
      </c>
      <c r="H28" s="118"/>
      <c r="I28" s="118">
        <v>531600</v>
      </c>
      <c r="J28" s="118">
        <v>421016.33</v>
      </c>
      <c r="K28" s="118"/>
      <c r="L28" s="118">
        <v>421016.33</v>
      </c>
      <c r="M28" s="118">
        <v>421016.33</v>
      </c>
      <c r="N28" s="118"/>
    </row>
    <row r="29" spans="1:14" ht="12.75">
      <c r="A29" s="119" t="s">
        <v>73</v>
      </c>
      <c r="B29" s="71">
        <v>10</v>
      </c>
      <c r="C29" s="121" t="s">
        <v>74</v>
      </c>
      <c r="D29" s="115" t="str">
        <f>IF(LEFT(C29,5)="000 8","X",C29)</f>
        <v>000 1 06 01000 00 0000 110</v>
      </c>
      <c r="E29" s="116">
        <v>16800</v>
      </c>
      <c r="F29" s="117"/>
      <c r="G29" s="118">
        <v>16800</v>
      </c>
      <c r="H29" s="118"/>
      <c r="I29" s="118">
        <v>16800</v>
      </c>
      <c r="J29" s="118">
        <v>13144.24</v>
      </c>
      <c r="K29" s="118"/>
      <c r="L29" s="118">
        <v>13144.24</v>
      </c>
      <c r="M29" s="118">
        <v>13144.24</v>
      </c>
      <c r="N29" s="118"/>
    </row>
    <row r="30" spans="1:14" ht="45">
      <c r="A30" s="119" t="s">
        <v>75</v>
      </c>
      <c r="B30" s="71">
        <v>10</v>
      </c>
      <c r="C30" s="121" t="s">
        <v>76</v>
      </c>
      <c r="D30" s="115" t="str">
        <f>IF(LEFT(C30,5)="000 8","X",C30)</f>
        <v>000 1 06 01030 10 0000 110</v>
      </c>
      <c r="E30" s="116">
        <v>16800</v>
      </c>
      <c r="F30" s="117"/>
      <c r="G30" s="118">
        <v>16800</v>
      </c>
      <c r="H30" s="118"/>
      <c r="I30" s="118">
        <v>16800</v>
      </c>
      <c r="J30" s="118">
        <v>13144.24</v>
      </c>
      <c r="K30" s="118"/>
      <c r="L30" s="118">
        <v>13144.24</v>
      </c>
      <c r="M30" s="118">
        <v>13144.24</v>
      </c>
      <c r="N30" s="118"/>
    </row>
    <row r="31" spans="1:14" ht="12.75">
      <c r="A31" s="119" t="s">
        <v>77</v>
      </c>
      <c r="B31" s="71">
        <v>10</v>
      </c>
      <c r="C31" s="121" t="s">
        <v>78</v>
      </c>
      <c r="D31" s="115" t="str">
        <f>IF(LEFT(C31,5)="000 8","X",C31)</f>
        <v>000 1 06 06000 00 0000 110</v>
      </c>
      <c r="E31" s="116">
        <v>514800</v>
      </c>
      <c r="F31" s="117"/>
      <c r="G31" s="118">
        <v>514800</v>
      </c>
      <c r="H31" s="118"/>
      <c r="I31" s="118">
        <v>514800</v>
      </c>
      <c r="J31" s="118">
        <v>407872.09</v>
      </c>
      <c r="K31" s="118"/>
      <c r="L31" s="118">
        <v>407872.09</v>
      </c>
      <c r="M31" s="118">
        <v>407872.09</v>
      </c>
      <c r="N31" s="118"/>
    </row>
    <row r="32" spans="1:14" ht="45">
      <c r="A32" s="119" t="s">
        <v>79</v>
      </c>
      <c r="B32" s="71">
        <v>10</v>
      </c>
      <c r="C32" s="121" t="s">
        <v>80</v>
      </c>
      <c r="D32" s="115" t="str">
        <f>IF(LEFT(C32,5)="000 8","X",C32)</f>
        <v>000 1 06 06010 00 0000 110</v>
      </c>
      <c r="E32" s="116">
        <v>507100</v>
      </c>
      <c r="F32" s="117"/>
      <c r="G32" s="118">
        <v>507100</v>
      </c>
      <c r="H32" s="118"/>
      <c r="I32" s="118">
        <v>507100</v>
      </c>
      <c r="J32" s="118">
        <v>399064.92</v>
      </c>
      <c r="K32" s="118"/>
      <c r="L32" s="118">
        <v>399064.92</v>
      </c>
      <c r="M32" s="118">
        <v>399064.92</v>
      </c>
      <c r="N32" s="118"/>
    </row>
    <row r="33" spans="1:14" ht="67.5">
      <c r="A33" s="119" t="s">
        <v>81</v>
      </c>
      <c r="B33" s="71">
        <v>10</v>
      </c>
      <c r="C33" s="121" t="s">
        <v>82</v>
      </c>
      <c r="D33" s="115" t="str">
        <f>IF(LEFT(C33,5)="000 8","X",C33)</f>
        <v>000 1 06 06013 10 0000 110</v>
      </c>
      <c r="E33" s="116">
        <v>507100</v>
      </c>
      <c r="F33" s="117"/>
      <c r="G33" s="118">
        <v>507100</v>
      </c>
      <c r="H33" s="118"/>
      <c r="I33" s="118">
        <v>507100</v>
      </c>
      <c r="J33" s="118">
        <v>399064.92</v>
      </c>
      <c r="K33" s="118"/>
      <c r="L33" s="118">
        <v>399064.92</v>
      </c>
      <c r="M33" s="118">
        <v>399064.92</v>
      </c>
      <c r="N33" s="118"/>
    </row>
    <row r="34" spans="1:14" ht="45">
      <c r="A34" s="119" t="s">
        <v>83</v>
      </c>
      <c r="B34" s="71">
        <v>10</v>
      </c>
      <c r="C34" s="121" t="s">
        <v>84</v>
      </c>
      <c r="D34" s="115" t="str">
        <f>IF(LEFT(C34,5)="000 8","X",C34)</f>
        <v>000 1 06 06020 00 0000 110</v>
      </c>
      <c r="E34" s="116">
        <v>7700</v>
      </c>
      <c r="F34" s="117"/>
      <c r="G34" s="118">
        <v>7700</v>
      </c>
      <c r="H34" s="118"/>
      <c r="I34" s="118">
        <v>7700</v>
      </c>
      <c r="J34" s="118">
        <v>8807.17</v>
      </c>
      <c r="K34" s="118"/>
      <c r="L34" s="118">
        <v>8807.17</v>
      </c>
      <c r="M34" s="118">
        <v>8807.17</v>
      </c>
      <c r="N34" s="118"/>
    </row>
    <row r="35" spans="1:14" ht="67.5">
      <c r="A35" s="119" t="s">
        <v>85</v>
      </c>
      <c r="B35" s="71">
        <v>10</v>
      </c>
      <c r="C35" s="121" t="s">
        <v>86</v>
      </c>
      <c r="D35" s="115" t="str">
        <f>IF(LEFT(C35,5)="000 8","X",C35)</f>
        <v>000 1 06 06023 10 0000 110</v>
      </c>
      <c r="E35" s="116">
        <v>7700</v>
      </c>
      <c r="F35" s="117"/>
      <c r="G35" s="118">
        <v>7700</v>
      </c>
      <c r="H35" s="118"/>
      <c r="I35" s="118">
        <v>7700</v>
      </c>
      <c r="J35" s="118">
        <v>8807.17</v>
      </c>
      <c r="K35" s="118"/>
      <c r="L35" s="118">
        <v>8807.17</v>
      </c>
      <c r="M35" s="118">
        <v>8807.17</v>
      </c>
      <c r="N35" s="118"/>
    </row>
    <row r="36" spans="1:14" ht="12.75">
      <c r="A36" s="119" t="s">
        <v>87</v>
      </c>
      <c r="B36" s="71">
        <v>10</v>
      </c>
      <c r="C36" s="121" t="s">
        <v>88</v>
      </c>
      <c r="D36" s="115" t="str">
        <f>IF(LEFT(C36,5)="000 8","X",C36)</f>
        <v>000 1 08 00000 00 0000 000</v>
      </c>
      <c r="E36" s="116">
        <v>2000</v>
      </c>
      <c r="F36" s="117"/>
      <c r="G36" s="118">
        <v>2000</v>
      </c>
      <c r="H36" s="118"/>
      <c r="I36" s="118">
        <v>2000</v>
      </c>
      <c r="J36" s="118">
        <v>1600</v>
      </c>
      <c r="K36" s="118"/>
      <c r="L36" s="118">
        <v>1600</v>
      </c>
      <c r="M36" s="118">
        <v>1600</v>
      </c>
      <c r="N36" s="118"/>
    </row>
    <row r="37" spans="1:14" ht="45">
      <c r="A37" s="119" t="s">
        <v>89</v>
      </c>
      <c r="B37" s="71">
        <v>10</v>
      </c>
      <c r="C37" s="121" t="s">
        <v>90</v>
      </c>
      <c r="D37" s="115" t="str">
        <f>IF(LEFT(C37,5)="000 8","X",C37)</f>
        <v>000 1 08 04000 01 0000 110</v>
      </c>
      <c r="E37" s="116">
        <v>2000</v>
      </c>
      <c r="F37" s="117"/>
      <c r="G37" s="118">
        <v>2000</v>
      </c>
      <c r="H37" s="118"/>
      <c r="I37" s="118">
        <v>2000</v>
      </c>
      <c r="J37" s="118">
        <v>1600</v>
      </c>
      <c r="K37" s="118"/>
      <c r="L37" s="118">
        <v>1600</v>
      </c>
      <c r="M37" s="118">
        <v>1600</v>
      </c>
      <c r="N37" s="118"/>
    </row>
    <row r="38" spans="1:14" ht="78.75">
      <c r="A38" s="119" t="s">
        <v>91</v>
      </c>
      <c r="B38" s="71">
        <v>10</v>
      </c>
      <c r="C38" s="121" t="s">
        <v>92</v>
      </c>
      <c r="D38" s="115" t="str">
        <f>IF(LEFT(C38,5)="000 8","X",C38)</f>
        <v>000 1 08 04020 01 0000 110</v>
      </c>
      <c r="E38" s="116">
        <v>2000</v>
      </c>
      <c r="F38" s="117"/>
      <c r="G38" s="118">
        <v>2000</v>
      </c>
      <c r="H38" s="118"/>
      <c r="I38" s="118">
        <v>2000</v>
      </c>
      <c r="J38" s="118">
        <v>1600</v>
      </c>
      <c r="K38" s="118"/>
      <c r="L38" s="118">
        <v>1600</v>
      </c>
      <c r="M38" s="118">
        <v>1600</v>
      </c>
      <c r="N38" s="118"/>
    </row>
    <row r="39" spans="1:14" ht="33.75">
      <c r="A39" s="119" t="s">
        <v>93</v>
      </c>
      <c r="B39" s="71">
        <v>10</v>
      </c>
      <c r="C39" s="121" t="s">
        <v>94</v>
      </c>
      <c r="D39" s="115" t="str">
        <f>IF(LEFT(C39,5)="000 8","X",C39)</f>
        <v>000 1 09 00000 00 0000 000</v>
      </c>
      <c r="E39" s="116"/>
      <c r="F39" s="117"/>
      <c r="G39" s="118"/>
      <c r="H39" s="118"/>
      <c r="I39" s="118"/>
      <c r="J39" s="118">
        <v>0.06</v>
      </c>
      <c r="K39" s="118"/>
      <c r="L39" s="118">
        <v>0.06</v>
      </c>
      <c r="M39" s="118">
        <v>0.06</v>
      </c>
      <c r="N39" s="118"/>
    </row>
    <row r="40" spans="1:14" ht="12.75">
      <c r="A40" s="119" t="s">
        <v>95</v>
      </c>
      <c r="B40" s="71">
        <v>10</v>
      </c>
      <c r="C40" s="121" t="s">
        <v>96</v>
      </c>
      <c r="D40" s="115" t="str">
        <f>IF(LEFT(C40,5)="000 8","X",C40)</f>
        <v>000 1 09 04000 00 0000 110</v>
      </c>
      <c r="E40" s="116"/>
      <c r="F40" s="117"/>
      <c r="G40" s="118"/>
      <c r="H40" s="118"/>
      <c r="I40" s="118"/>
      <c r="J40" s="118">
        <v>0.06</v>
      </c>
      <c r="K40" s="118"/>
      <c r="L40" s="118">
        <v>0.06</v>
      </c>
      <c r="M40" s="118">
        <v>0.06</v>
      </c>
      <c r="N40" s="118"/>
    </row>
    <row r="41" spans="1:14" ht="22.5">
      <c r="A41" s="119" t="s">
        <v>97</v>
      </c>
      <c r="B41" s="71">
        <v>10</v>
      </c>
      <c r="C41" s="121" t="s">
        <v>98</v>
      </c>
      <c r="D41" s="115" t="str">
        <f>IF(LEFT(C41,5)="000 8","X",C41)</f>
        <v>000 1 09 04050 00 0000 110</v>
      </c>
      <c r="E41" s="116"/>
      <c r="F41" s="117"/>
      <c r="G41" s="118"/>
      <c r="H41" s="118"/>
      <c r="I41" s="118"/>
      <c r="J41" s="118">
        <v>0.06</v>
      </c>
      <c r="K41" s="118"/>
      <c r="L41" s="118">
        <v>0.06</v>
      </c>
      <c r="M41" s="118">
        <v>0.06</v>
      </c>
      <c r="N41" s="118"/>
    </row>
    <row r="42" spans="1:14" ht="33.75">
      <c r="A42" s="119" t="s">
        <v>99</v>
      </c>
      <c r="B42" s="71">
        <v>10</v>
      </c>
      <c r="C42" s="121" t="s">
        <v>100</v>
      </c>
      <c r="D42" s="115" t="str">
        <f>IF(LEFT(C42,5)="000 8","X",C42)</f>
        <v>000 1 09 04053 10 0000 110</v>
      </c>
      <c r="E42" s="116"/>
      <c r="F42" s="117"/>
      <c r="G42" s="118"/>
      <c r="H42" s="118"/>
      <c r="I42" s="118"/>
      <c r="J42" s="118">
        <v>0.06</v>
      </c>
      <c r="K42" s="118"/>
      <c r="L42" s="118">
        <v>0.06</v>
      </c>
      <c r="M42" s="118">
        <v>0.06</v>
      </c>
      <c r="N42" s="118"/>
    </row>
    <row r="43" spans="1:14" ht="33.75">
      <c r="A43" s="119" t="s">
        <v>101</v>
      </c>
      <c r="B43" s="71">
        <v>10</v>
      </c>
      <c r="C43" s="121" t="s">
        <v>102</v>
      </c>
      <c r="D43" s="115" t="str">
        <f>IF(LEFT(C43,5)="000 8","X",C43)</f>
        <v>000 1 11 00000 00 0000 000</v>
      </c>
      <c r="E43" s="116">
        <v>114900</v>
      </c>
      <c r="F43" s="117"/>
      <c r="G43" s="118">
        <v>114900</v>
      </c>
      <c r="H43" s="118"/>
      <c r="I43" s="118">
        <v>114900</v>
      </c>
      <c r="J43" s="118">
        <v>66377.06</v>
      </c>
      <c r="K43" s="118"/>
      <c r="L43" s="118">
        <v>66377.06</v>
      </c>
      <c r="M43" s="118">
        <v>66377.06</v>
      </c>
      <c r="N43" s="118"/>
    </row>
    <row r="44" spans="1:14" ht="78.75">
      <c r="A44" s="119" t="s">
        <v>103</v>
      </c>
      <c r="B44" s="71">
        <v>10</v>
      </c>
      <c r="C44" s="121" t="s">
        <v>104</v>
      </c>
      <c r="D44" s="115" t="str">
        <f>IF(LEFT(C44,5)="000 8","X",C44)</f>
        <v>000 1 11 05000 00 0000 120</v>
      </c>
      <c r="E44" s="116">
        <v>114900</v>
      </c>
      <c r="F44" s="117"/>
      <c r="G44" s="118">
        <v>114900</v>
      </c>
      <c r="H44" s="118"/>
      <c r="I44" s="118">
        <v>114900</v>
      </c>
      <c r="J44" s="118">
        <v>66377.06</v>
      </c>
      <c r="K44" s="118"/>
      <c r="L44" s="118">
        <v>66377.06</v>
      </c>
      <c r="M44" s="118">
        <v>66377.06</v>
      </c>
      <c r="N44" s="118"/>
    </row>
    <row r="45" spans="1:14" ht="67.5">
      <c r="A45" s="119" t="s">
        <v>105</v>
      </c>
      <c r="B45" s="71">
        <v>10</v>
      </c>
      <c r="C45" s="121" t="s">
        <v>106</v>
      </c>
      <c r="D45" s="115" t="str">
        <f>IF(LEFT(C45,5)="000 8","X",C45)</f>
        <v>000 1 11 05010 00 0000 120</v>
      </c>
      <c r="E45" s="116">
        <v>25400</v>
      </c>
      <c r="F45" s="117"/>
      <c r="G45" s="118">
        <v>25400</v>
      </c>
      <c r="H45" s="118"/>
      <c r="I45" s="118">
        <v>25400</v>
      </c>
      <c r="J45" s="118">
        <v>11458.3</v>
      </c>
      <c r="K45" s="118"/>
      <c r="L45" s="118">
        <v>11458.3</v>
      </c>
      <c r="M45" s="118">
        <v>11458.3</v>
      </c>
      <c r="N45" s="118"/>
    </row>
    <row r="46" spans="1:14" ht="78.75">
      <c r="A46" s="119" t="s">
        <v>107</v>
      </c>
      <c r="B46" s="71">
        <v>10</v>
      </c>
      <c r="C46" s="121" t="s">
        <v>108</v>
      </c>
      <c r="D46" s="115" t="str">
        <f>IF(LEFT(C46,5)="000 8","X",C46)</f>
        <v>000 1 11 05013 10 0000 120</v>
      </c>
      <c r="E46" s="116">
        <v>25400</v>
      </c>
      <c r="F46" s="117"/>
      <c r="G46" s="118">
        <v>25400</v>
      </c>
      <c r="H46" s="118"/>
      <c r="I46" s="118">
        <v>25400</v>
      </c>
      <c r="J46" s="118">
        <v>11458.3</v>
      </c>
      <c r="K46" s="118"/>
      <c r="L46" s="118">
        <v>11458.3</v>
      </c>
      <c r="M46" s="118">
        <v>11458.3</v>
      </c>
      <c r="N46" s="118"/>
    </row>
    <row r="47" spans="1:14" ht="78.75">
      <c r="A47" s="119" t="s">
        <v>109</v>
      </c>
      <c r="B47" s="71">
        <v>10</v>
      </c>
      <c r="C47" s="121" t="s">
        <v>110</v>
      </c>
      <c r="D47" s="115" t="str">
        <f>IF(LEFT(C47,5)="000 8","X",C47)</f>
        <v>000 1 11 05020 00 0000 120</v>
      </c>
      <c r="E47" s="116">
        <v>41800</v>
      </c>
      <c r="F47" s="117"/>
      <c r="G47" s="118">
        <v>41800</v>
      </c>
      <c r="H47" s="118"/>
      <c r="I47" s="118">
        <v>41800</v>
      </c>
      <c r="J47" s="118">
        <v>20206.03</v>
      </c>
      <c r="K47" s="118"/>
      <c r="L47" s="118">
        <v>20206.03</v>
      </c>
      <c r="M47" s="118">
        <v>20206.03</v>
      </c>
      <c r="N47" s="118"/>
    </row>
    <row r="48" spans="1:14" ht="78.75">
      <c r="A48" s="119" t="s">
        <v>111</v>
      </c>
      <c r="B48" s="71">
        <v>10</v>
      </c>
      <c r="C48" s="121" t="s">
        <v>112</v>
      </c>
      <c r="D48" s="115" t="str">
        <f>IF(LEFT(C48,5)="000 8","X",C48)</f>
        <v>000 1 11 05025 10 0000 120</v>
      </c>
      <c r="E48" s="116">
        <v>41800</v>
      </c>
      <c r="F48" s="117"/>
      <c r="G48" s="118">
        <v>41800</v>
      </c>
      <c r="H48" s="118"/>
      <c r="I48" s="118">
        <v>41800</v>
      </c>
      <c r="J48" s="118">
        <v>20206.03</v>
      </c>
      <c r="K48" s="118"/>
      <c r="L48" s="118">
        <v>20206.03</v>
      </c>
      <c r="M48" s="118">
        <v>20206.03</v>
      </c>
      <c r="N48" s="118"/>
    </row>
    <row r="49" spans="1:14" ht="78.75">
      <c r="A49" s="119" t="s">
        <v>113</v>
      </c>
      <c r="B49" s="71">
        <v>10</v>
      </c>
      <c r="C49" s="121" t="s">
        <v>114</v>
      </c>
      <c r="D49" s="115" t="str">
        <f>IF(LEFT(C49,5)="000 8","X",C49)</f>
        <v>000 1 11 05030 00 0000 120</v>
      </c>
      <c r="E49" s="116">
        <v>47700</v>
      </c>
      <c r="F49" s="117"/>
      <c r="G49" s="118">
        <v>47700</v>
      </c>
      <c r="H49" s="118"/>
      <c r="I49" s="118">
        <v>47700</v>
      </c>
      <c r="J49" s="118">
        <v>34712.73</v>
      </c>
      <c r="K49" s="118"/>
      <c r="L49" s="118">
        <v>34712.73</v>
      </c>
      <c r="M49" s="118">
        <v>34712.73</v>
      </c>
      <c r="N49" s="118"/>
    </row>
    <row r="50" spans="1:14" ht="67.5">
      <c r="A50" s="119" t="s">
        <v>115</v>
      </c>
      <c r="B50" s="71">
        <v>10</v>
      </c>
      <c r="C50" s="121" t="s">
        <v>116</v>
      </c>
      <c r="D50" s="115" t="str">
        <f>IF(LEFT(C50,5)="000 8","X",C50)</f>
        <v>000 1 11 05035 10 0000 120</v>
      </c>
      <c r="E50" s="116">
        <v>47700</v>
      </c>
      <c r="F50" s="117"/>
      <c r="G50" s="118">
        <v>47700</v>
      </c>
      <c r="H50" s="118"/>
      <c r="I50" s="118">
        <v>47700</v>
      </c>
      <c r="J50" s="118">
        <v>34712.73</v>
      </c>
      <c r="K50" s="118"/>
      <c r="L50" s="118">
        <v>34712.73</v>
      </c>
      <c r="M50" s="118">
        <v>34712.73</v>
      </c>
      <c r="N50" s="118"/>
    </row>
    <row r="51" spans="1:14" ht="22.5">
      <c r="A51" s="119" t="s">
        <v>117</v>
      </c>
      <c r="B51" s="71">
        <v>10</v>
      </c>
      <c r="C51" s="121" t="s">
        <v>118</v>
      </c>
      <c r="D51" s="115" t="str">
        <f>IF(LEFT(C51,5)="000 8","X",C51)</f>
        <v>000 1 14 00000 00 0000 000</v>
      </c>
      <c r="E51" s="116">
        <v>14700</v>
      </c>
      <c r="F51" s="117"/>
      <c r="G51" s="118">
        <v>14700</v>
      </c>
      <c r="H51" s="118"/>
      <c r="I51" s="118">
        <v>14700</v>
      </c>
      <c r="J51" s="118">
        <v>14700</v>
      </c>
      <c r="K51" s="118"/>
      <c r="L51" s="118">
        <v>14700</v>
      </c>
      <c r="M51" s="118">
        <v>14700</v>
      </c>
      <c r="N51" s="118"/>
    </row>
    <row r="52" spans="1:14" ht="56.25">
      <c r="A52" s="119" t="s">
        <v>119</v>
      </c>
      <c r="B52" s="71">
        <v>10</v>
      </c>
      <c r="C52" s="121" t="s">
        <v>120</v>
      </c>
      <c r="D52" s="115" t="str">
        <f>IF(LEFT(C52,5)="000 8","X",C52)</f>
        <v>000 1 14 06000 00 0000 430</v>
      </c>
      <c r="E52" s="116">
        <v>14700</v>
      </c>
      <c r="F52" s="117"/>
      <c r="G52" s="118">
        <v>14700</v>
      </c>
      <c r="H52" s="118"/>
      <c r="I52" s="118">
        <v>14700</v>
      </c>
      <c r="J52" s="118">
        <v>14700</v>
      </c>
      <c r="K52" s="118"/>
      <c r="L52" s="118">
        <v>14700</v>
      </c>
      <c r="M52" s="118">
        <v>14700</v>
      </c>
      <c r="N52" s="118"/>
    </row>
    <row r="53" spans="1:14" ht="56.25">
      <c r="A53" s="119" t="s">
        <v>121</v>
      </c>
      <c r="B53" s="71">
        <v>10</v>
      </c>
      <c r="C53" s="121" t="s">
        <v>122</v>
      </c>
      <c r="D53" s="115" t="str">
        <f>IF(LEFT(C53,5)="000 8","X",C53)</f>
        <v>000 1 14 06020 00 0000 430</v>
      </c>
      <c r="E53" s="116">
        <v>14700</v>
      </c>
      <c r="F53" s="117"/>
      <c r="G53" s="118">
        <v>14700</v>
      </c>
      <c r="H53" s="118"/>
      <c r="I53" s="118">
        <v>14700</v>
      </c>
      <c r="J53" s="118">
        <v>14700</v>
      </c>
      <c r="K53" s="118"/>
      <c r="L53" s="118">
        <v>14700</v>
      </c>
      <c r="M53" s="118">
        <v>14700</v>
      </c>
      <c r="N53" s="118"/>
    </row>
    <row r="54" spans="1:14" ht="56.25">
      <c r="A54" s="119" t="s">
        <v>123</v>
      </c>
      <c r="B54" s="71">
        <v>10</v>
      </c>
      <c r="C54" s="121" t="s">
        <v>124</v>
      </c>
      <c r="D54" s="115" t="str">
        <f>IF(LEFT(C54,5)="000 8","X",C54)</f>
        <v>000 1 14 06025 10 0000 430</v>
      </c>
      <c r="E54" s="116">
        <v>14700</v>
      </c>
      <c r="F54" s="117"/>
      <c r="G54" s="118">
        <v>14700</v>
      </c>
      <c r="H54" s="118"/>
      <c r="I54" s="118">
        <v>14700</v>
      </c>
      <c r="J54" s="118">
        <v>14700</v>
      </c>
      <c r="K54" s="118"/>
      <c r="L54" s="118">
        <v>14700</v>
      </c>
      <c r="M54" s="118">
        <v>14700</v>
      </c>
      <c r="N54" s="118"/>
    </row>
    <row r="55" spans="1:14" ht="12.75">
      <c r="A55" s="119" t="s">
        <v>125</v>
      </c>
      <c r="B55" s="71">
        <v>10</v>
      </c>
      <c r="C55" s="121" t="s">
        <v>126</v>
      </c>
      <c r="D55" s="115" t="str">
        <f>IF(LEFT(C55,5)="000 8","X",C55)</f>
        <v>000 2 00 00000 00 0000 000</v>
      </c>
      <c r="E55" s="116">
        <v>4013900</v>
      </c>
      <c r="F55" s="117"/>
      <c r="G55" s="118">
        <v>4013900</v>
      </c>
      <c r="H55" s="118"/>
      <c r="I55" s="118">
        <v>4013900</v>
      </c>
      <c r="J55" s="118">
        <v>3676250</v>
      </c>
      <c r="K55" s="118"/>
      <c r="L55" s="118">
        <v>3676250</v>
      </c>
      <c r="M55" s="118">
        <v>3676250</v>
      </c>
      <c r="N55" s="118"/>
    </row>
    <row r="56" spans="1:14" ht="33.75">
      <c r="A56" s="119" t="s">
        <v>127</v>
      </c>
      <c r="B56" s="71">
        <v>10</v>
      </c>
      <c r="C56" s="121" t="s">
        <v>128</v>
      </c>
      <c r="D56" s="115" t="str">
        <f>IF(LEFT(C56,5)="000 8","X",C56)</f>
        <v>000 2 02 00000 00 0000 000</v>
      </c>
      <c r="E56" s="116">
        <v>4013900</v>
      </c>
      <c r="F56" s="117"/>
      <c r="G56" s="118">
        <v>4013900</v>
      </c>
      <c r="H56" s="118"/>
      <c r="I56" s="118">
        <v>4013900</v>
      </c>
      <c r="J56" s="118">
        <v>3676250</v>
      </c>
      <c r="K56" s="118"/>
      <c r="L56" s="118">
        <v>3676250</v>
      </c>
      <c r="M56" s="118">
        <v>3676250</v>
      </c>
      <c r="N56" s="118"/>
    </row>
    <row r="57" spans="1:14" ht="22.5">
      <c r="A57" s="119" t="s">
        <v>129</v>
      </c>
      <c r="B57" s="71">
        <v>10</v>
      </c>
      <c r="C57" s="121" t="s">
        <v>130</v>
      </c>
      <c r="D57" s="115" t="str">
        <f>IF(LEFT(C57,5)="000 8","X",C57)</f>
        <v>000 2 02 01000 00 0000 151</v>
      </c>
      <c r="E57" s="116">
        <v>3392200</v>
      </c>
      <c r="F57" s="117"/>
      <c r="G57" s="118">
        <v>3392200</v>
      </c>
      <c r="H57" s="118"/>
      <c r="I57" s="118">
        <v>3392200</v>
      </c>
      <c r="J57" s="118">
        <v>3177400</v>
      </c>
      <c r="K57" s="118"/>
      <c r="L57" s="118">
        <v>3177400</v>
      </c>
      <c r="M57" s="118">
        <v>3177400</v>
      </c>
      <c r="N57" s="118"/>
    </row>
    <row r="58" spans="1:14" ht="22.5">
      <c r="A58" s="119" t="s">
        <v>131</v>
      </c>
      <c r="B58" s="71">
        <v>10</v>
      </c>
      <c r="C58" s="121" t="s">
        <v>132</v>
      </c>
      <c r="D58" s="115" t="str">
        <f>IF(LEFT(C58,5)="000 8","X",C58)</f>
        <v>000 2 02 01001 00 0000 151</v>
      </c>
      <c r="E58" s="116">
        <v>3392200</v>
      </c>
      <c r="F58" s="117"/>
      <c r="G58" s="118">
        <v>3392200</v>
      </c>
      <c r="H58" s="118"/>
      <c r="I58" s="118">
        <v>3392200</v>
      </c>
      <c r="J58" s="118">
        <v>3177400</v>
      </c>
      <c r="K58" s="118"/>
      <c r="L58" s="118">
        <v>3177400</v>
      </c>
      <c r="M58" s="118">
        <v>3177400</v>
      </c>
      <c r="N58" s="118"/>
    </row>
    <row r="59" spans="1:14" ht="22.5">
      <c r="A59" s="119" t="s">
        <v>133</v>
      </c>
      <c r="B59" s="71">
        <v>10</v>
      </c>
      <c r="C59" s="121" t="s">
        <v>134</v>
      </c>
      <c r="D59" s="115" t="str">
        <f>IF(LEFT(C59,5)="000 8","X",C59)</f>
        <v>000 2 02 01001 10 0000 151</v>
      </c>
      <c r="E59" s="116">
        <v>3392200</v>
      </c>
      <c r="F59" s="117"/>
      <c r="G59" s="118">
        <v>3392200</v>
      </c>
      <c r="H59" s="118"/>
      <c r="I59" s="118">
        <v>3392200</v>
      </c>
      <c r="J59" s="118">
        <v>3177400</v>
      </c>
      <c r="K59" s="118"/>
      <c r="L59" s="118">
        <v>3177400</v>
      </c>
      <c r="M59" s="118">
        <v>3177400</v>
      </c>
      <c r="N59" s="118"/>
    </row>
    <row r="60" spans="1:14" ht="22.5">
      <c r="A60" s="119" t="s">
        <v>135</v>
      </c>
      <c r="B60" s="71">
        <v>10</v>
      </c>
      <c r="C60" s="121" t="s">
        <v>136</v>
      </c>
      <c r="D60" s="115" t="str">
        <f>IF(LEFT(C60,5)="000 8","X",C60)</f>
        <v>000 2 02 03000 00 0000 151</v>
      </c>
      <c r="E60" s="116">
        <v>55900</v>
      </c>
      <c r="F60" s="117"/>
      <c r="G60" s="118">
        <v>55900</v>
      </c>
      <c r="H60" s="118"/>
      <c r="I60" s="118">
        <v>55900</v>
      </c>
      <c r="J60" s="118">
        <v>55900</v>
      </c>
      <c r="K60" s="118"/>
      <c r="L60" s="118">
        <v>55900</v>
      </c>
      <c r="M60" s="118">
        <v>55900</v>
      </c>
      <c r="N60" s="118"/>
    </row>
    <row r="61" spans="1:14" ht="33.75">
      <c r="A61" s="119" t="s">
        <v>137</v>
      </c>
      <c r="B61" s="71">
        <v>10</v>
      </c>
      <c r="C61" s="121" t="s">
        <v>138</v>
      </c>
      <c r="D61" s="115" t="str">
        <f>IF(LEFT(C61,5)="000 8","X",C61)</f>
        <v>000 2 02 03015 00 0000 151</v>
      </c>
      <c r="E61" s="116">
        <v>55700</v>
      </c>
      <c r="F61" s="117"/>
      <c r="G61" s="118">
        <v>55700</v>
      </c>
      <c r="H61" s="118"/>
      <c r="I61" s="118">
        <v>55700</v>
      </c>
      <c r="J61" s="118">
        <v>55700</v>
      </c>
      <c r="K61" s="118"/>
      <c r="L61" s="118">
        <v>55700</v>
      </c>
      <c r="M61" s="118">
        <v>55700</v>
      </c>
      <c r="N61" s="118"/>
    </row>
    <row r="62" spans="1:14" ht="45">
      <c r="A62" s="119" t="s">
        <v>139</v>
      </c>
      <c r="B62" s="71">
        <v>10</v>
      </c>
      <c r="C62" s="121" t="s">
        <v>140</v>
      </c>
      <c r="D62" s="115" t="str">
        <f>IF(LEFT(C62,5)="000 8","X",C62)</f>
        <v>000 2 02 03015 10 0000 151</v>
      </c>
      <c r="E62" s="116">
        <v>55700</v>
      </c>
      <c r="F62" s="117"/>
      <c r="G62" s="118">
        <v>55700</v>
      </c>
      <c r="H62" s="118"/>
      <c r="I62" s="118">
        <v>55700</v>
      </c>
      <c r="J62" s="118">
        <v>55700</v>
      </c>
      <c r="K62" s="118"/>
      <c r="L62" s="118">
        <v>55700</v>
      </c>
      <c r="M62" s="118">
        <v>55700</v>
      </c>
      <c r="N62" s="118"/>
    </row>
    <row r="63" spans="1:14" ht="33.75">
      <c r="A63" s="119" t="s">
        <v>141</v>
      </c>
      <c r="B63" s="71">
        <v>10</v>
      </c>
      <c r="C63" s="121" t="s">
        <v>142</v>
      </c>
      <c r="D63" s="115" t="str">
        <f>IF(LEFT(C63,5)="000 8","X",C63)</f>
        <v>000 2 02 03024 00 0000 151</v>
      </c>
      <c r="E63" s="116">
        <v>200</v>
      </c>
      <c r="F63" s="117"/>
      <c r="G63" s="118">
        <v>200</v>
      </c>
      <c r="H63" s="118"/>
      <c r="I63" s="118">
        <v>200</v>
      </c>
      <c r="J63" s="118">
        <v>200</v>
      </c>
      <c r="K63" s="118"/>
      <c r="L63" s="118">
        <v>200</v>
      </c>
      <c r="M63" s="118">
        <v>200</v>
      </c>
      <c r="N63" s="118"/>
    </row>
    <row r="64" spans="1:14" ht="33.75">
      <c r="A64" s="119" t="s">
        <v>143</v>
      </c>
      <c r="B64" s="71">
        <v>10</v>
      </c>
      <c r="C64" s="121" t="s">
        <v>144</v>
      </c>
      <c r="D64" s="115" t="str">
        <f>IF(LEFT(C64,5)="000 8","X",C64)</f>
        <v>000 2 02 03024 10 0000 151</v>
      </c>
      <c r="E64" s="116">
        <v>200</v>
      </c>
      <c r="F64" s="117"/>
      <c r="G64" s="118">
        <v>200</v>
      </c>
      <c r="H64" s="118"/>
      <c r="I64" s="118">
        <v>200</v>
      </c>
      <c r="J64" s="118">
        <v>200</v>
      </c>
      <c r="K64" s="118"/>
      <c r="L64" s="118">
        <v>200</v>
      </c>
      <c r="M64" s="118">
        <v>200</v>
      </c>
      <c r="N64" s="118"/>
    </row>
    <row r="65" spans="1:14" ht="12.75">
      <c r="A65" s="119" t="s">
        <v>45</v>
      </c>
      <c r="B65" s="71">
        <v>10</v>
      </c>
      <c r="C65" s="121" t="s">
        <v>145</v>
      </c>
      <c r="D65" s="115" t="str">
        <f>IF(LEFT(C65,5)="000 8","X",C65)</f>
        <v>000 2 02 04000 00 0000 151</v>
      </c>
      <c r="E65" s="116">
        <v>565800</v>
      </c>
      <c r="F65" s="117"/>
      <c r="G65" s="118">
        <v>565800</v>
      </c>
      <c r="H65" s="118"/>
      <c r="I65" s="118">
        <v>565800</v>
      </c>
      <c r="J65" s="118">
        <v>442950</v>
      </c>
      <c r="K65" s="118"/>
      <c r="L65" s="118">
        <v>442950</v>
      </c>
      <c r="M65" s="118">
        <v>442950</v>
      </c>
      <c r="N65" s="118"/>
    </row>
    <row r="66" spans="1:14" ht="22.5">
      <c r="A66" s="119" t="s">
        <v>146</v>
      </c>
      <c r="B66" s="71">
        <v>10</v>
      </c>
      <c r="C66" s="121" t="s">
        <v>147</v>
      </c>
      <c r="D66" s="115" t="str">
        <f>IF(LEFT(C66,5)="000 8","X",C66)</f>
        <v>000 2 02 04999 00 0000 151</v>
      </c>
      <c r="E66" s="116">
        <v>565800</v>
      </c>
      <c r="F66" s="117"/>
      <c r="G66" s="118">
        <v>565800</v>
      </c>
      <c r="H66" s="118"/>
      <c r="I66" s="118">
        <v>565800</v>
      </c>
      <c r="J66" s="118">
        <v>442950</v>
      </c>
      <c r="K66" s="118"/>
      <c r="L66" s="118">
        <v>442950</v>
      </c>
      <c r="M66" s="118">
        <v>442950</v>
      </c>
      <c r="N66" s="118"/>
    </row>
    <row r="67" spans="1:14" ht="22.5">
      <c r="A67" s="119" t="s">
        <v>148</v>
      </c>
      <c r="B67" s="71">
        <v>10</v>
      </c>
      <c r="C67" s="121" t="s">
        <v>149</v>
      </c>
      <c r="D67" s="115" t="str">
        <f>IF(LEFT(C67,5)="000 8","X",C67)</f>
        <v>000 2 02 04999 10 0000 151</v>
      </c>
      <c r="E67" s="116">
        <v>565800</v>
      </c>
      <c r="F67" s="117"/>
      <c r="G67" s="118">
        <v>565800</v>
      </c>
      <c r="H67" s="118"/>
      <c r="I67" s="118">
        <v>565800</v>
      </c>
      <c r="J67" s="118">
        <v>442950</v>
      </c>
      <c r="K67" s="118"/>
      <c r="L67" s="118">
        <v>442950</v>
      </c>
      <c r="M67" s="118">
        <v>442950</v>
      </c>
      <c r="N67" s="118"/>
    </row>
    <row r="68" spans="1:14" ht="12.75">
      <c r="A68" s="120"/>
      <c r="B68" s="72"/>
      <c r="C68" s="72"/>
      <c r="D68" s="75"/>
      <c r="E68" s="59"/>
      <c r="F68" s="59"/>
      <c r="G68" s="59"/>
      <c r="H68" s="59"/>
      <c r="I68" s="59"/>
      <c r="J68" s="60"/>
      <c r="K68" s="60"/>
      <c r="L68" s="60"/>
      <c r="M68" s="60"/>
      <c r="N68" s="60"/>
    </row>
  </sheetData>
  <sheetProtection/>
  <mergeCells count="7">
    <mergeCell ref="E13:I13"/>
    <mergeCell ref="J13:N13"/>
    <mergeCell ref="E2:L4"/>
    <mergeCell ref="A13:A14"/>
    <mergeCell ref="B13:B14"/>
    <mergeCell ref="C13:D14"/>
    <mergeCell ref="B7:K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40"/>
  <sheetViews>
    <sheetView zoomScalePageLayoutView="0" workbookViewId="0" topLeftCell="A6">
      <selection activeCell="M7" sqref="M7:P7"/>
    </sheetView>
  </sheetViews>
  <sheetFormatPr defaultColWidth="9.00390625" defaultRowHeight="12.75"/>
  <cols>
    <col min="1" max="1" width="32.875" style="0" customWidth="1"/>
    <col min="2" max="2" width="4.625" style="0" customWidth="1"/>
    <col min="3" max="3" width="15.75390625" style="0" hidden="1" customWidth="1"/>
    <col min="4" max="4" width="19.25390625" style="0" customWidth="1"/>
    <col min="5" max="5" width="10.375" style="0" customWidth="1"/>
    <col min="6" max="6" width="6.625" style="0" customWidth="1"/>
    <col min="7" max="7" width="10.125" style="0" customWidth="1"/>
    <col min="8" max="8" width="6.00390625" style="0" customWidth="1"/>
    <col min="9" max="9" width="9.75390625" style="0" customWidth="1"/>
    <col min="10" max="10" width="11.25390625" style="0" customWidth="1"/>
    <col min="11" max="11" width="5.875" style="0" customWidth="1"/>
    <col min="12" max="12" width="10.25390625" style="0" customWidth="1"/>
    <col min="13" max="13" width="7.375" style="0" customWidth="1"/>
    <col min="14" max="14" width="9.75390625" style="0" customWidth="1"/>
    <col min="15" max="15" width="11.75390625" style="0" customWidth="1"/>
  </cols>
  <sheetData>
    <row r="1" ht="12.75">
      <c r="A1" s="37"/>
    </row>
    <row r="2" spans="2:9" ht="15">
      <c r="B2" s="12"/>
      <c r="C2" s="12"/>
      <c r="D2" s="12"/>
      <c r="E2" s="12"/>
      <c r="F2" s="12"/>
      <c r="H2" s="33" t="s">
        <v>0</v>
      </c>
      <c r="I2" s="3"/>
    </row>
    <row r="3" spans="1:12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</row>
    <row r="4" spans="1:15" s="23" customFormat="1" ht="26.25" customHeight="1">
      <c r="A4" s="94" t="s">
        <v>7</v>
      </c>
      <c r="B4" s="96" t="s">
        <v>1</v>
      </c>
      <c r="C4" s="96" t="s">
        <v>18</v>
      </c>
      <c r="D4" s="96" t="s">
        <v>26</v>
      </c>
      <c r="E4" s="88" t="s">
        <v>21</v>
      </c>
      <c r="F4" s="89"/>
      <c r="G4" s="89"/>
      <c r="H4" s="89"/>
      <c r="I4" s="89"/>
      <c r="J4" s="90" t="s">
        <v>14</v>
      </c>
      <c r="K4" s="91"/>
      <c r="L4" s="92"/>
      <c r="M4" s="92"/>
      <c r="N4" s="92"/>
      <c r="O4" s="93"/>
    </row>
    <row r="5" spans="1:15" s="23" customFormat="1" ht="371.25">
      <c r="A5" s="95"/>
      <c r="B5" s="97"/>
      <c r="C5" s="98"/>
      <c r="D5" s="97"/>
      <c r="E5" s="61" t="s">
        <v>34</v>
      </c>
      <c r="F5" s="61" t="s">
        <v>33</v>
      </c>
      <c r="G5" s="61" t="s">
        <v>35</v>
      </c>
      <c r="H5" s="64" t="s">
        <v>39</v>
      </c>
      <c r="I5" s="64" t="s">
        <v>40</v>
      </c>
      <c r="J5" s="61" t="s">
        <v>34</v>
      </c>
      <c r="K5" s="63" t="s">
        <v>33</v>
      </c>
      <c r="L5" s="61" t="s">
        <v>35</v>
      </c>
      <c r="M5" s="64" t="s">
        <v>39</v>
      </c>
      <c r="N5" s="64" t="s">
        <v>40</v>
      </c>
      <c r="O5" s="61" t="s">
        <v>41</v>
      </c>
    </row>
    <row r="6" spans="1:15" s="23" customFormat="1" ht="12.75">
      <c r="A6" s="54">
        <v>1</v>
      </c>
      <c r="B6" s="55">
        <v>2</v>
      </c>
      <c r="C6" s="55" t="s">
        <v>19</v>
      </c>
      <c r="D6" s="74">
        <v>3</v>
      </c>
      <c r="E6" s="56">
        <v>4</v>
      </c>
      <c r="F6" s="62">
        <v>5</v>
      </c>
      <c r="G6" s="57" t="s">
        <v>8</v>
      </c>
      <c r="H6" s="57" t="s">
        <v>3</v>
      </c>
      <c r="I6" s="57" t="s">
        <v>16</v>
      </c>
      <c r="J6" s="68">
        <v>14</v>
      </c>
      <c r="K6" s="68">
        <v>15</v>
      </c>
      <c r="L6" s="68">
        <v>16</v>
      </c>
      <c r="M6" s="68">
        <v>21</v>
      </c>
      <c r="N6" s="68">
        <v>22</v>
      </c>
      <c r="O6" s="68">
        <v>23</v>
      </c>
    </row>
    <row r="7" spans="1:15" s="23" customFormat="1" ht="12.75">
      <c r="A7" s="119" t="s">
        <v>150</v>
      </c>
      <c r="B7" s="71">
        <v>200</v>
      </c>
      <c r="C7" s="121" t="s">
        <v>151</v>
      </c>
      <c r="D7" s="115" t="str">
        <f>IF(OR(LEFT(C7,5)="000 9",LEFT(C7,5)="000 7"),"X",C7)</f>
        <v>X</v>
      </c>
      <c r="E7" s="116">
        <v>4946683.68</v>
      </c>
      <c r="F7" s="117"/>
      <c r="G7" s="118">
        <v>4946683.68</v>
      </c>
      <c r="H7" s="118"/>
      <c r="I7" s="118">
        <v>4946683.68</v>
      </c>
      <c r="J7" s="118">
        <v>3913316.57</v>
      </c>
      <c r="K7" s="118"/>
      <c r="L7" s="118">
        <v>3913316.57</v>
      </c>
      <c r="M7" s="118"/>
      <c r="N7" s="118">
        <v>3913316.57</v>
      </c>
      <c r="O7" s="118"/>
    </row>
    <row r="8" spans="1:15" s="23" customFormat="1" ht="12.75">
      <c r="A8" s="119" t="s">
        <v>152</v>
      </c>
      <c r="B8" s="71">
        <v>200</v>
      </c>
      <c r="C8" s="121" t="s">
        <v>153</v>
      </c>
      <c r="D8" s="115" t="str">
        <f>IF(OR(LEFT(C8,5)="000 9",LEFT(C8,5)="000 7"),"X",C8)</f>
        <v>000 0100 0000000 000 000</v>
      </c>
      <c r="E8" s="116">
        <v>3115253.68</v>
      </c>
      <c r="F8" s="117"/>
      <c r="G8" s="118">
        <v>3115253.68</v>
      </c>
      <c r="H8" s="118"/>
      <c r="I8" s="118">
        <v>3115253.68</v>
      </c>
      <c r="J8" s="118">
        <v>2387984.19</v>
      </c>
      <c r="K8" s="118"/>
      <c r="L8" s="118">
        <v>2387984.19</v>
      </c>
      <c r="M8" s="118"/>
      <c r="N8" s="118">
        <v>2387984.19</v>
      </c>
      <c r="O8" s="118"/>
    </row>
    <row r="9" spans="1:15" s="23" customFormat="1" ht="12.75">
      <c r="A9" s="119" t="s">
        <v>154</v>
      </c>
      <c r="B9" s="71">
        <v>200</v>
      </c>
      <c r="C9" s="121" t="s">
        <v>155</v>
      </c>
      <c r="D9" s="115" t="str">
        <f>IF(OR(LEFT(C9,5)="000 9",LEFT(C9,5)="000 7"),"X",C9)</f>
        <v>000 0100 0000000 000 200</v>
      </c>
      <c r="E9" s="116">
        <v>3019353.68</v>
      </c>
      <c r="F9" s="117"/>
      <c r="G9" s="118">
        <v>3019353.68</v>
      </c>
      <c r="H9" s="118"/>
      <c r="I9" s="118">
        <v>3019353.68</v>
      </c>
      <c r="J9" s="118">
        <v>2318211.99</v>
      </c>
      <c r="K9" s="118"/>
      <c r="L9" s="118">
        <v>2318211.99</v>
      </c>
      <c r="M9" s="118"/>
      <c r="N9" s="118">
        <v>2318211.99</v>
      </c>
      <c r="O9" s="118"/>
    </row>
    <row r="10" spans="1:15" s="23" customFormat="1" ht="22.5">
      <c r="A10" s="119" t="s">
        <v>156</v>
      </c>
      <c r="B10" s="71">
        <v>200</v>
      </c>
      <c r="C10" s="121" t="s">
        <v>157</v>
      </c>
      <c r="D10" s="115" t="str">
        <f>IF(OR(LEFT(C10,5)="000 9",LEFT(C10,5)="000 7"),"X",C10)</f>
        <v>000 0100 0000000 000 210</v>
      </c>
      <c r="E10" s="116">
        <v>2549000</v>
      </c>
      <c r="F10" s="117"/>
      <c r="G10" s="118">
        <v>2549000</v>
      </c>
      <c r="H10" s="118"/>
      <c r="I10" s="118">
        <v>2549000</v>
      </c>
      <c r="J10" s="118">
        <v>1968619.23</v>
      </c>
      <c r="K10" s="118"/>
      <c r="L10" s="118">
        <v>1968619.23</v>
      </c>
      <c r="M10" s="118"/>
      <c r="N10" s="118">
        <v>1968619.23</v>
      </c>
      <c r="O10" s="118"/>
    </row>
    <row r="11" spans="1:15" s="23" customFormat="1" ht="12.75">
      <c r="A11" s="119" t="s">
        <v>158</v>
      </c>
      <c r="B11" s="71">
        <v>200</v>
      </c>
      <c r="C11" s="121" t="s">
        <v>159</v>
      </c>
      <c r="D11" s="115" t="str">
        <f>IF(OR(LEFT(C11,5)="000 9",LEFT(C11,5)="000 7"),"X",C11)</f>
        <v>000 0100 0000000 000 211</v>
      </c>
      <c r="E11" s="116">
        <v>1879700</v>
      </c>
      <c r="F11" s="117"/>
      <c r="G11" s="118">
        <v>1879700</v>
      </c>
      <c r="H11" s="118"/>
      <c r="I11" s="118">
        <v>1879700</v>
      </c>
      <c r="J11" s="118">
        <v>1503845.52</v>
      </c>
      <c r="K11" s="118"/>
      <c r="L11" s="118">
        <v>1503845.52</v>
      </c>
      <c r="M11" s="118"/>
      <c r="N11" s="118">
        <v>1503845.52</v>
      </c>
      <c r="O11" s="118"/>
    </row>
    <row r="12" spans="1:15" s="23" customFormat="1" ht="12.75">
      <c r="A12" s="119" t="s">
        <v>160</v>
      </c>
      <c r="B12" s="71">
        <v>200</v>
      </c>
      <c r="C12" s="121" t="s">
        <v>161</v>
      </c>
      <c r="D12" s="115" t="str">
        <f>IF(OR(LEFT(C12,5)="000 9",LEFT(C12,5)="000 7"),"X",C12)</f>
        <v>000 0100 0000000 000 212</v>
      </c>
      <c r="E12" s="116">
        <v>80700</v>
      </c>
      <c r="F12" s="117"/>
      <c r="G12" s="118">
        <v>80700</v>
      </c>
      <c r="H12" s="118"/>
      <c r="I12" s="118">
        <v>80700</v>
      </c>
      <c r="J12" s="118">
        <v>24820.32</v>
      </c>
      <c r="K12" s="118"/>
      <c r="L12" s="118">
        <v>24820.32</v>
      </c>
      <c r="M12" s="118"/>
      <c r="N12" s="118">
        <v>24820.32</v>
      </c>
      <c r="O12" s="118"/>
    </row>
    <row r="13" spans="1:15" s="23" customFormat="1" ht="12.75">
      <c r="A13" s="119" t="s">
        <v>162</v>
      </c>
      <c r="B13" s="71">
        <v>200</v>
      </c>
      <c r="C13" s="121" t="s">
        <v>163</v>
      </c>
      <c r="D13" s="115" t="str">
        <f>IF(OR(LEFT(C13,5)="000 9",LEFT(C13,5)="000 7"),"X",C13)</f>
        <v>000 0100 0000000 000 213</v>
      </c>
      <c r="E13" s="116">
        <v>588600</v>
      </c>
      <c r="F13" s="117"/>
      <c r="G13" s="118">
        <v>588600</v>
      </c>
      <c r="H13" s="118"/>
      <c r="I13" s="118">
        <v>588600</v>
      </c>
      <c r="J13" s="118">
        <v>439953.39</v>
      </c>
      <c r="K13" s="118"/>
      <c r="L13" s="118">
        <v>439953.39</v>
      </c>
      <c r="M13" s="118"/>
      <c r="N13" s="118">
        <v>439953.39</v>
      </c>
      <c r="O13" s="118"/>
    </row>
    <row r="14" spans="1:15" s="23" customFormat="1" ht="12.75">
      <c r="A14" s="119" t="s">
        <v>164</v>
      </c>
      <c r="B14" s="71">
        <v>200</v>
      </c>
      <c r="C14" s="121" t="s">
        <v>165</v>
      </c>
      <c r="D14" s="115" t="str">
        <f>IF(OR(LEFT(C14,5)="000 9",LEFT(C14,5)="000 7"),"X",C14)</f>
        <v>000 0100 0000000 000 220</v>
      </c>
      <c r="E14" s="116">
        <v>331253.68</v>
      </c>
      <c r="F14" s="117"/>
      <c r="G14" s="118">
        <v>331253.68</v>
      </c>
      <c r="H14" s="118"/>
      <c r="I14" s="118">
        <v>331253.68</v>
      </c>
      <c r="J14" s="118">
        <v>220763.24</v>
      </c>
      <c r="K14" s="118"/>
      <c r="L14" s="118">
        <v>220763.24</v>
      </c>
      <c r="M14" s="118"/>
      <c r="N14" s="118">
        <v>220763.24</v>
      </c>
      <c r="O14" s="118"/>
    </row>
    <row r="15" spans="1:15" s="23" customFormat="1" ht="12.75">
      <c r="A15" s="119" t="s">
        <v>166</v>
      </c>
      <c r="B15" s="71">
        <v>200</v>
      </c>
      <c r="C15" s="121" t="s">
        <v>167</v>
      </c>
      <c r="D15" s="115" t="str">
        <f>IF(OR(LEFT(C15,5)="000 9",LEFT(C15,5)="000 7"),"X",C15)</f>
        <v>000 0100 0000000 000 221</v>
      </c>
      <c r="E15" s="116">
        <v>47100</v>
      </c>
      <c r="F15" s="117"/>
      <c r="G15" s="118">
        <v>47100</v>
      </c>
      <c r="H15" s="118"/>
      <c r="I15" s="118">
        <v>47100</v>
      </c>
      <c r="J15" s="118">
        <v>20703.4</v>
      </c>
      <c r="K15" s="118"/>
      <c r="L15" s="118">
        <v>20703.4</v>
      </c>
      <c r="M15" s="118"/>
      <c r="N15" s="118">
        <v>20703.4</v>
      </c>
      <c r="O15" s="118"/>
    </row>
    <row r="16" spans="1:15" s="23" customFormat="1" ht="12.75">
      <c r="A16" s="119" t="s">
        <v>168</v>
      </c>
      <c r="B16" s="71">
        <v>200</v>
      </c>
      <c r="C16" s="121" t="s">
        <v>169</v>
      </c>
      <c r="D16" s="115" t="str">
        <f>IF(OR(LEFT(C16,5)="000 9",LEFT(C16,5)="000 7"),"X",C16)</f>
        <v>000 0100 0000000 000 222</v>
      </c>
      <c r="E16" s="116">
        <v>4500</v>
      </c>
      <c r="F16" s="117"/>
      <c r="G16" s="118">
        <v>4500</v>
      </c>
      <c r="H16" s="118"/>
      <c r="I16" s="118">
        <v>4500</v>
      </c>
      <c r="J16" s="118">
        <v>293.1</v>
      </c>
      <c r="K16" s="118"/>
      <c r="L16" s="118">
        <v>293.1</v>
      </c>
      <c r="M16" s="118"/>
      <c r="N16" s="118">
        <v>293.1</v>
      </c>
      <c r="O16" s="118"/>
    </row>
    <row r="17" spans="1:15" s="23" customFormat="1" ht="12.75">
      <c r="A17" s="119" t="s">
        <v>170</v>
      </c>
      <c r="B17" s="71">
        <v>200</v>
      </c>
      <c r="C17" s="121" t="s">
        <v>171</v>
      </c>
      <c r="D17" s="115" t="str">
        <f>IF(OR(LEFT(C17,5)="000 9",LEFT(C17,5)="000 7"),"X",C17)</f>
        <v>000 0100 0000000 000 223</v>
      </c>
      <c r="E17" s="116">
        <v>15000</v>
      </c>
      <c r="F17" s="117"/>
      <c r="G17" s="118">
        <v>15000</v>
      </c>
      <c r="H17" s="118"/>
      <c r="I17" s="118">
        <v>15000</v>
      </c>
      <c r="J17" s="118">
        <v>10151.71</v>
      </c>
      <c r="K17" s="118"/>
      <c r="L17" s="118">
        <v>10151.71</v>
      </c>
      <c r="M17" s="118"/>
      <c r="N17" s="118">
        <v>10151.71</v>
      </c>
      <c r="O17" s="118"/>
    </row>
    <row r="18" spans="1:15" s="23" customFormat="1" ht="22.5">
      <c r="A18" s="119" t="s">
        <v>172</v>
      </c>
      <c r="B18" s="71">
        <v>200</v>
      </c>
      <c r="C18" s="121" t="s">
        <v>173</v>
      </c>
      <c r="D18" s="115" t="str">
        <f>IF(OR(LEFT(C18,5)="000 9",LEFT(C18,5)="000 7"),"X",C18)</f>
        <v>000 0100 0000000 000 225</v>
      </c>
      <c r="E18" s="116">
        <v>21700</v>
      </c>
      <c r="F18" s="117"/>
      <c r="G18" s="118">
        <v>21700</v>
      </c>
      <c r="H18" s="118"/>
      <c r="I18" s="118">
        <v>21700</v>
      </c>
      <c r="J18" s="118">
        <v>18750</v>
      </c>
      <c r="K18" s="118"/>
      <c r="L18" s="118">
        <v>18750</v>
      </c>
      <c r="M18" s="118"/>
      <c r="N18" s="118">
        <v>18750</v>
      </c>
      <c r="O18" s="118"/>
    </row>
    <row r="19" spans="1:15" s="23" customFormat="1" ht="12.75">
      <c r="A19" s="119" t="s">
        <v>174</v>
      </c>
      <c r="B19" s="71">
        <v>200</v>
      </c>
      <c r="C19" s="121" t="s">
        <v>175</v>
      </c>
      <c r="D19" s="115" t="str">
        <f>IF(OR(LEFT(C19,5)="000 9",LEFT(C19,5)="000 7"),"X",C19)</f>
        <v>000 0100 0000000 000 226</v>
      </c>
      <c r="E19" s="116">
        <v>242953.68</v>
      </c>
      <c r="F19" s="117"/>
      <c r="G19" s="118">
        <v>242953.68</v>
      </c>
      <c r="H19" s="118"/>
      <c r="I19" s="118">
        <v>242953.68</v>
      </c>
      <c r="J19" s="118">
        <v>170865.03</v>
      </c>
      <c r="K19" s="118"/>
      <c r="L19" s="118">
        <v>170865.03</v>
      </c>
      <c r="M19" s="118"/>
      <c r="N19" s="118">
        <v>170865.03</v>
      </c>
      <c r="O19" s="118"/>
    </row>
    <row r="20" spans="1:15" s="23" customFormat="1" ht="12.75">
      <c r="A20" s="119" t="s">
        <v>176</v>
      </c>
      <c r="B20" s="71">
        <v>200</v>
      </c>
      <c r="C20" s="121" t="s">
        <v>177</v>
      </c>
      <c r="D20" s="115" t="str">
        <f>IF(OR(LEFT(C20,5)="000 9",LEFT(C20,5)="000 7"),"X",C20)</f>
        <v>000 0100 0000000 000 290</v>
      </c>
      <c r="E20" s="116">
        <v>139100</v>
      </c>
      <c r="F20" s="117"/>
      <c r="G20" s="118">
        <v>139100</v>
      </c>
      <c r="H20" s="118"/>
      <c r="I20" s="118">
        <v>139100</v>
      </c>
      <c r="J20" s="118">
        <v>128829.52</v>
      </c>
      <c r="K20" s="118"/>
      <c r="L20" s="118">
        <v>128829.52</v>
      </c>
      <c r="M20" s="118"/>
      <c r="N20" s="118">
        <v>128829.52</v>
      </c>
      <c r="O20" s="118"/>
    </row>
    <row r="21" spans="1:15" s="23" customFormat="1" ht="12.75">
      <c r="A21" s="119" t="s">
        <v>178</v>
      </c>
      <c r="B21" s="71">
        <v>200</v>
      </c>
      <c r="C21" s="121" t="s">
        <v>179</v>
      </c>
      <c r="D21" s="115" t="str">
        <f>IF(OR(LEFT(C21,5)="000 9",LEFT(C21,5)="000 7"),"X",C21)</f>
        <v>000 0100 0000000 000 300</v>
      </c>
      <c r="E21" s="116">
        <v>95900</v>
      </c>
      <c r="F21" s="117"/>
      <c r="G21" s="118">
        <v>95900</v>
      </c>
      <c r="H21" s="118"/>
      <c r="I21" s="118">
        <v>95900</v>
      </c>
      <c r="J21" s="118">
        <v>69772.2</v>
      </c>
      <c r="K21" s="118"/>
      <c r="L21" s="118">
        <v>69772.2</v>
      </c>
      <c r="M21" s="118"/>
      <c r="N21" s="118">
        <v>69772.2</v>
      </c>
      <c r="O21" s="118"/>
    </row>
    <row r="22" spans="1:15" s="23" customFormat="1" ht="22.5">
      <c r="A22" s="119" t="s">
        <v>180</v>
      </c>
      <c r="B22" s="71">
        <v>200</v>
      </c>
      <c r="C22" s="121" t="s">
        <v>181</v>
      </c>
      <c r="D22" s="115" t="str">
        <f>IF(OR(LEFT(C22,5)="000 9",LEFT(C22,5)="000 7"),"X",C22)</f>
        <v>000 0100 0000000 000 340</v>
      </c>
      <c r="E22" s="116">
        <v>95900</v>
      </c>
      <c r="F22" s="117"/>
      <c r="G22" s="118">
        <v>95900</v>
      </c>
      <c r="H22" s="118"/>
      <c r="I22" s="118">
        <v>95900</v>
      </c>
      <c r="J22" s="118">
        <v>69772.2</v>
      </c>
      <c r="K22" s="118"/>
      <c r="L22" s="118">
        <v>69772.2</v>
      </c>
      <c r="M22" s="118"/>
      <c r="N22" s="118">
        <v>69772.2</v>
      </c>
      <c r="O22" s="118"/>
    </row>
    <row r="23" spans="1:15" s="23" customFormat="1" ht="45">
      <c r="A23" s="119" t="s">
        <v>182</v>
      </c>
      <c r="B23" s="71">
        <v>200</v>
      </c>
      <c r="C23" s="121" t="s">
        <v>183</v>
      </c>
      <c r="D23" s="115" t="str">
        <f>IF(OR(LEFT(C23,5)="000 9",LEFT(C23,5)="000 7"),"X",C23)</f>
        <v>000 0102 0000000 000 000</v>
      </c>
      <c r="E23" s="116">
        <v>649100</v>
      </c>
      <c r="F23" s="117"/>
      <c r="G23" s="118">
        <v>649100</v>
      </c>
      <c r="H23" s="118"/>
      <c r="I23" s="118">
        <v>649100</v>
      </c>
      <c r="J23" s="118">
        <v>533637.51</v>
      </c>
      <c r="K23" s="118"/>
      <c r="L23" s="118">
        <v>533637.51</v>
      </c>
      <c r="M23" s="118"/>
      <c r="N23" s="118">
        <v>533637.51</v>
      </c>
      <c r="O23" s="118"/>
    </row>
    <row r="24" spans="1:15" s="23" customFormat="1" ht="12.75">
      <c r="A24" s="119" t="s">
        <v>154</v>
      </c>
      <c r="B24" s="71">
        <v>200</v>
      </c>
      <c r="C24" s="121" t="s">
        <v>184</v>
      </c>
      <c r="D24" s="115" t="str">
        <f>IF(OR(LEFT(C24,5)="000 9",LEFT(C24,5)="000 7"),"X",C24)</f>
        <v>000 0102 0000000 000 200</v>
      </c>
      <c r="E24" s="116">
        <v>649100</v>
      </c>
      <c r="F24" s="117"/>
      <c r="G24" s="118">
        <v>649100</v>
      </c>
      <c r="H24" s="118"/>
      <c r="I24" s="118">
        <v>649100</v>
      </c>
      <c r="J24" s="118">
        <v>533637.51</v>
      </c>
      <c r="K24" s="118"/>
      <c r="L24" s="118">
        <v>533637.51</v>
      </c>
      <c r="M24" s="118"/>
      <c r="N24" s="118">
        <v>533637.51</v>
      </c>
      <c r="O24" s="118"/>
    </row>
    <row r="25" spans="1:15" s="23" customFormat="1" ht="22.5">
      <c r="A25" s="119" t="s">
        <v>156</v>
      </c>
      <c r="B25" s="71">
        <v>200</v>
      </c>
      <c r="C25" s="121" t="s">
        <v>185</v>
      </c>
      <c r="D25" s="115" t="str">
        <f>IF(OR(LEFT(C25,5)="000 9",LEFT(C25,5)="000 7"),"X",C25)</f>
        <v>000 0102 0000000 000 210</v>
      </c>
      <c r="E25" s="116">
        <v>649100</v>
      </c>
      <c r="F25" s="117"/>
      <c r="G25" s="118">
        <v>649100</v>
      </c>
      <c r="H25" s="118"/>
      <c r="I25" s="118">
        <v>649100</v>
      </c>
      <c r="J25" s="118">
        <v>533637.51</v>
      </c>
      <c r="K25" s="118"/>
      <c r="L25" s="118">
        <v>533637.51</v>
      </c>
      <c r="M25" s="118"/>
      <c r="N25" s="118">
        <v>533637.51</v>
      </c>
      <c r="O25" s="118"/>
    </row>
    <row r="26" spans="1:15" s="23" customFormat="1" ht="12.75">
      <c r="A26" s="119" t="s">
        <v>158</v>
      </c>
      <c r="B26" s="71">
        <v>200</v>
      </c>
      <c r="C26" s="121" t="s">
        <v>186</v>
      </c>
      <c r="D26" s="115" t="str">
        <f>IF(OR(LEFT(C26,5)="000 9",LEFT(C26,5)="000 7"),"X",C26)</f>
        <v>000 0102 0000000 000 211</v>
      </c>
      <c r="E26" s="116">
        <v>481100</v>
      </c>
      <c r="F26" s="117"/>
      <c r="G26" s="118">
        <v>481100</v>
      </c>
      <c r="H26" s="118"/>
      <c r="I26" s="118">
        <v>481100</v>
      </c>
      <c r="J26" s="118">
        <v>396041.8</v>
      </c>
      <c r="K26" s="118"/>
      <c r="L26" s="118">
        <v>396041.8</v>
      </c>
      <c r="M26" s="118"/>
      <c r="N26" s="118">
        <v>396041.8</v>
      </c>
      <c r="O26" s="118"/>
    </row>
    <row r="27" spans="1:15" s="23" customFormat="1" ht="12.75">
      <c r="A27" s="119" t="s">
        <v>160</v>
      </c>
      <c r="B27" s="71">
        <v>200</v>
      </c>
      <c r="C27" s="121" t="s">
        <v>187</v>
      </c>
      <c r="D27" s="115" t="str">
        <f>IF(OR(LEFT(C27,5)="000 9",LEFT(C27,5)="000 7"),"X",C27)</f>
        <v>000 0102 0000000 000 212</v>
      </c>
      <c r="E27" s="116">
        <v>17400</v>
      </c>
      <c r="F27" s="117"/>
      <c r="G27" s="118">
        <v>17400</v>
      </c>
      <c r="H27" s="118"/>
      <c r="I27" s="118">
        <v>17400</v>
      </c>
      <c r="J27" s="118">
        <v>17146.8</v>
      </c>
      <c r="K27" s="118"/>
      <c r="L27" s="118">
        <v>17146.8</v>
      </c>
      <c r="M27" s="118"/>
      <c r="N27" s="118">
        <v>17146.8</v>
      </c>
      <c r="O27" s="118"/>
    </row>
    <row r="28" spans="1:15" s="23" customFormat="1" ht="12.75">
      <c r="A28" s="119" t="s">
        <v>162</v>
      </c>
      <c r="B28" s="71">
        <v>200</v>
      </c>
      <c r="C28" s="121" t="s">
        <v>188</v>
      </c>
      <c r="D28" s="115" t="str">
        <f>IF(OR(LEFT(C28,5)="000 9",LEFT(C28,5)="000 7"),"X",C28)</f>
        <v>000 0102 0000000 000 213</v>
      </c>
      <c r="E28" s="116">
        <v>150600</v>
      </c>
      <c r="F28" s="117"/>
      <c r="G28" s="118">
        <v>150600</v>
      </c>
      <c r="H28" s="118"/>
      <c r="I28" s="118">
        <v>150600</v>
      </c>
      <c r="J28" s="118">
        <v>120448.91</v>
      </c>
      <c r="K28" s="118"/>
      <c r="L28" s="118">
        <v>120448.91</v>
      </c>
      <c r="M28" s="118"/>
      <c r="N28" s="118">
        <v>120448.91</v>
      </c>
      <c r="O28" s="118"/>
    </row>
    <row r="29" spans="1:15" s="23" customFormat="1" ht="67.5">
      <c r="A29" s="119" t="s">
        <v>189</v>
      </c>
      <c r="B29" s="71">
        <v>200</v>
      </c>
      <c r="C29" s="121" t="s">
        <v>190</v>
      </c>
      <c r="D29" s="115" t="str">
        <f>IF(OR(LEFT(C29,5)="000 9",LEFT(C29,5)="000 7"),"X",C29)</f>
        <v>000 0104 0000000 000 000</v>
      </c>
      <c r="E29" s="116">
        <v>2245500</v>
      </c>
      <c r="F29" s="117"/>
      <c r="G29" s="118">
        <v>2245500</v>
      </c>
      <c r="H29" s="118"/>
      <c r="I29" s="118">
        <v>2245500</v>
      </c>
      <c r="J29" s="118">
        <v>1666594.05</v>
      </c>
      <c r="K29" s="118"/>
      <c r="L29" s="118">
        <v>1666594.05</v>
      </c>
      <c r="M29" s="118"/>
      <c r="N29" s="118">
        <v>1666594.05</v>
      </c>
      <c r="O29" s="118"/>
    </row>
    <row r="30" spans="1:15" s="23" customFormat="1" ht="12.75">
      <c r="A30" s="119" t="s">
        <v>154</v>
      </c>
      <c r="B30" s="71">
        <v>200</v>
      </c>
      <c r="C30" s="121" t="s">
        <v>191</v>
      </c>
      <c r="D30" s="115" t="str">
        <f>IF(OR(LEFT(C30,5)="000 9",LEFT(C30,5)="000 7"),"X",C30)</f>
        <v>000 0104 0000000 000 200</v>
      </c>
      <c r="E30" s="116">
        <v>2149600</v>
      </c>
      <c r="F30" s="117"/>
      <c r="G30" s="118">
        <v>2149600</v>
      </c>
      <c r="H30" s="118"/>
      <c r="I30" s="118">
        <v>2149600</v>
      </c>
      <c r="J30" s="118">
        <v>1596821.85</v>
      </c>
      <c r="K30" s="118"/>
      <c r="L30" s="118">
        <v>1596821.85</v>
      </c>
      <c r="M30" s="118"/>
      <c r="N30" s="118">
        <v>1596821.85</v>
      </c>
      <c r="O30" s="118"/>
    </row>
    <row r="31" spans="1:15" s="23" customFormat="1" ht="22.5">
      <c r="A31" s="119" t="s">
        <v>156</v>
      </c>
      <c r="B31" s="71">
        <v>200</v>
      </c>
      <c r="C31" s="121" t="s">
        <v>192</v>
      </c>
      <c r="D31" s="115" t="str">
        <f>IF(OR(LEFT(C31,5)="000 9",LEFT(C31,5)="000 7"),"X",C31)</f>
        <v>000 0104 0000000 000 210</v>
      </c>
      <c r="E31" s="116">
        <v>1899900</v>
      </c>
      <c r="F31" s="117"/>
      <c r="G31" s="118">
        <v>1899900</v>
      </c>
      <c r="H31" s="118"/>
      <c r="I31" s="118">
        <v>1899900</v>
      </c>
      <c r="J31" s="118">
        <v>1434981.72</v>
      </c>
      <c r="K31" s="118"/>
      <c r="L31" s="118">
        <v>1434981.72</v>
      </c>
      <c r="M31" s="118"/>
      <c r="N31" s="118">
        <v>1434981.72</v>
      </c>
      <c r="O31" s="118"/>
    </row>
    <row r="32" spans="1:15" s="23" customFormat="1" ht="12.75">
      <c r="A32" s="119" t="s">
        <v>158</v>
      </c>
      <c r="B32" s="71">
        <v>200</v>
      </c>
      <c r="C32" s="121" t="s">
        <v>193</v>
      </c>
      <c r="D32" s="115" t="str">
        <f>IF(OR(LEFT(C32,5)="000 9",LEFT(C32,5)="000 7"),"X",C32)</f>
        <v>000 0104 0000000 000 211</v>
      </c>
      <c r="E32" s="116">
        <v>1398600</v>
      </c>
      <c r="F32" s="117"/>
      <c r="G32" s="118">
        <v>1398600</v>
      </c>
      <c r="H32" s="118"/>
      <c r="I32" s="118">
        <v>1398600</v>
      </c>
      <c r="J32" s="118">
        <v>1107803.72</v>
      </c>
      <c r="K32" s="118"/>
      <c r="L32" s="118">
        <v>1107803.72</v>
      </c>
      <c r="M32" s="118"/>
      <c r="N32" s="118">
        <v>1107803.72</v>
      </c>
      <c r="O32" s="118"/>
    </row>
    <row r="33" spans="1:15" s="23" customFormat="1" ht="12.75">
      <c r="A33" s="119" t="s">
        <v>160</v>
      </c>
      <c r="B33" s="71">
        <v>200</v>
      </c>
      <c r="C33" s="121" t="s">
        <v>194</v>
      </c>
      <c r="D33" s="115" t="str">
        <f>IF(OR(LEFT(C33,5)="000 9",LEFT(C33,5)="000 7"),"X",C33)</f>
        <v>000 0104 0000000 000 212</v>
      </c>
      <c r="E33" s="116">
        <v>63300</v>
      </c>
      <c r="F33" s="117"/>
      <c r="G33" s="118">
        <v>63300</v>
      </c>
      <c r="H33" s="118"/>
      <c r="I33" s="118">
        <v>63300</v>
      </c>
      <c r="J33" s="118">
        <v>7673.52</v>
      </c>
      <c r="K33" s="118"/>
      <c r="L33" s="118">
        <v>7673.52</v>
      </c>
      <c r="M33" s="118"/>
      <c r="N33" s="118">
        <v>7673.52</v>
      </c>
      <c r="O33" s="118"/>
    </row>
    <row r="34" spans="1:15" s="23" customFormat="1" ht="12.75">
      <c r="A34" s="119" t="s">
        <v>162</v>
      </c>
      <c r="B34" s="71">
        <v>200</v>
      </c>
      <c r="C34" s="121" t="s">
        <v>195</v>
      </c>
      <c r="D34" s="115" t="str">
        <f>IF(OR(LEFT(C34,5)="000 9",LEFT(C34,5)="000 7"),"X",C34)</f>
        <v>000 0104 0000000 000 213</v>
      </c>
      <c r="E34" s="116">
        <v>438000</v>
      </c>
      <c r="F34" s="117"/>
      <c r="G34" s="118">
        <v>438000</v>
      </c>
      <c r="H34" s="118"/>
      <c r="I34" s="118">
        <v>438000</v>
      </c>
      <c r="J34" s="118">
        <v>319504.48</v>
      </c>
      <c r="K34" s="118"/>
      <c r="L34" s="118">
        <v>319504.48</v>
      </c>
      <c r="M34" s="118"/>
      <c r="N34" s="118">
        <v>319504.48</v>
      </c>
      <c r="O34" s="118"/>
    </row>
    <row r="35" spans="1:15" s="23" customFormat="1" ht="12.75">
      <c r="A35" s="119" t="s">
        <v>164</v>
      </c>
      <c r="B35" s="71">
        <v>200</v>
      </c>
      <c r="C35" s="121" t="s">
        <v>196</v>
      </c>
      <c r="D35" s="115" t="str">
        <f>IF(OR(LEFT(C35,5)="000 9",LEFT(C35,5)="000 7"),"X",C35)</f>
        <v>000 0104 0000000 000 220</v>
      </c>
      <c r="E35" s="116">
        <v>244900</v>
      </c>
      <c r="F35" s="117"/>
      <c r="G35" s="118">
        <v>244900</v>
      </c>
      <c r="H35" s="118"/>
      <c r="I35" s="118">
        <v>244900</v>
      </c>
      <c r="J35" s="118">
        <v>158363.24</v>
      </c>
      <c r="K35" s="118"/>
      <c r="L35" s="118">
        <v>158363.24</v>
      </c>
      <c r="M35" s="118"/>
      <c r="N35" s="118">
        <v>158363.24</v>
      </c>
      <c r="O35" s="118"/>
    </row>
    <row r="36" spans="1:15" s="23" customFormat="1" ht="12.75">
      <c r="A36" s="119" t="s">
        <v>166</v>
      </c>
      <c r="B36" s="71">
        <v>200</v>
      </c>
      <c r="C36" s="121" t="s">
        <v>197</v>
      </c>
      <c r="D36" s="115" t="str">
        <f>IF(OR(LEFT(C36,5)="000 9",LEFT(C36,5)="000 7"),"X",C36)</f>
        <v>000 0104 0000000 000 221</v>
      </c>
      <c r="E36" s="116">
        <v>47100</v>
      </c>
      <c r="F36" s="117"/>
      <c r="G36" s="118">
        <v>47100</v>
      </c>
      <c r="H36" s="118"/>
      <c r="I36" s="118">
        <v>47100</v>
      </c>
      <c r="J36" s="118">
        <v>20703.4</v>
      </c>
      <c r="K36" s="118"/>
      <c r="L36" s="118">
        <v>20703.4</v>
      </c>
      <c r="M36" s="118"/>
      <c r="N36" s="118">
        <v>20703.4</v>
      </c>
      <c r="O36" s="118"/>
    </row>
    <row r="37" spans="1:15" s="23" customFormat="1" ht="12.75">
      <c r="A37" s="119" t="s">
        <v>168</v>
      </c>
      <c r="B37" s="71">
        <v>200</v>
      </c>
      <c r="C37" s="121" t="s">
        <v>198</v>
      </c>
      <c r="D37" s="115" t="str">
        <f>IF(OR(LEFT(C37,5)="000 9",LEFT(C37,5)="000 7"),"X",C37)</f>
        <v>000 0104 0000000 000 222</v>
      </c>
      <c r="E37" s="116">
        <v>4500</v>
      </c>
      <c r="F37" s="117"/>
      <c r="G37" s="118">
        <v>4500</v>
      </c>
      <c r="H37" s="118"/>
      <c r="I37" s="118">
        <v>4500</v>
      </c>
      <c r="J37" s="118">
        <v>293.1</v>
      </c>
      <c r="K37" s="118"/>
      <c r="L37" s="118">
        <v>293.1</v>
      </c>
      <c r="M37" s="118"/>
      <c r="N37" s="118">
        <v>293.1</v>
      </c>
      <c r="O37" s="118"/>
    </row>
    <row r="38" spans="1:15" s="23" customFormat="1" ht="12.75">
      <c r="A38" s="119" t="s">
        <v>170</v>
      </c>
      <c r="B38" s="71">
        <v>200</v>
      </c>
      <c r="C38" s="121" t="s">
        <v>199</v>
      </c>
      <c r="D38" s="115" t="str">
        <f>IF(OR(LEFT(C38,5)="000 9",LEFT(C38,5)="000 7"),"X",C38)</f>
        <v>000 0104 0000000 000 223</v>
      </c>
      <c r="E38" s="116">
        <v>15000</v>
      </c>
      <c r="F38" s="117"/>
      <c r="G38" s="118">
        <v>15000</v>
      </c>
      <c r="H38" s="118"/>
      <c r="I38" s="118">
        <v>15000</v>
      </c>
      <c r="J38" s="118">
        <v>10151.71</v>
      </c>
      <c r="K38" s="118"/>
      <c r="L38" s="118">
        <v>10151.71</v>
      </c>
      <c r="M38" s="118"/>
      <c r="N38" s="118">
        <v>10151.71</v>
      </c>
      <c r="O38" s="118"/>
    </row>
    <row r="39" spans="1:15" s="23" customFormat="1" ht="22.5">
      <c r="A39" s="119" t="s">
        <v>172</v>
      </c>
      <c r="B39" s="71">
        <v>200</v>
      </c>
      <c r="C39" s="121" t="s">
        <v>200</v>
      </c>
      <c r="D39" s="115" t="str">
        <f>IF(OR(LEFT(C39,5)="000 9",LEFT(C39,5)="000 7"),"X",C39)</f>
        <v>000 0104 0000000 000 225</v>
      </c>
      <c r="E39" s="116">
        <v>21700</v>
      </c>
      <c r="F39" s="117"/>
      <c r="G39" s="118">
        <v>21700</v>
      </c>
      <c r="H39" s="118"/>
      <c r="I39" s="118">
        <v>21700</v>
      </c>
      <c r="J39" s="118">
        <v>18750</v>
      </c>
      <c r="K39" s="118"/>
      <c r="L39" s="118">
        <v>18750</v>
      </c>
      <c r="M39" s="118"/>
      <c r="N39" s="118">
        <v>18750</v>
      </c>
      <c r="O39" s="118"/>
    </row>
    <row r="40" spans="1:15" s="23" customFormat="1" ht="12.75">
      <c r="A40" s="119" t="s">
        <v>174</v>
      </c>
      <c r="B40" s="71">
        <v>200</v>
      </c>
      <c r="C40" s="121" t="s">
        <v>201</v>
      </c>
      <c r="D40" s="115" t="str">
        <f>IF(OR(LEFT(C40,5)="000 9",LEFT(C40,5)="000 7"),"X",C40)</f>
        <v>000 0104 0000000 000 226</v>
      </c>
      <c r="E40" s="116">
        <v>156600</v>
      </c>
      <c r="F40" s="117"/>
      <c r="G40" s="118">
        <v>156600</v>
      </c>
      <c r="H40" s="118"/>
      <c r="I40" s="118">
        <v>156600</v>
      </c>
      <c r="J40" s="118">
        <v>108465.03</v>
      </c>
      <c r="K40" s="118"/>
      <c r="L40" s="118">
        <v>108465.03</v>
      </c>
      <c r="M40" s="118"/>
      <c r="N40" s="118">
        <v>108465.03</v>
      </c>
      <c r="O40" s="118"/>
    </row>
    <row r="41" spans="1:15" s="23" customFormat="1" ht="12.75">
      <c r="A41" s="119" t="s">
        <v>176</v>
      </c>
      <c r="B41" s="71">
        <v>200</v>
      </c>
      <c r="C41" s="121" t="s">
        <v>202</v>
      </c>
      <c r="D41" s="115" t="str">
        <f>IF(OR(LEFT(C41,5)="000 9",LEFT(C41,5)="000 7"),"X",C41)</f>
        <v>000 0104 0000000 000 290</v>
      </c>
      <c r="E41" s="116">
        <v>4800</v>
      </c>
      <c r="F41" s="117"/>
      <c r="G41" s="118">
        <v>4800</v>
      </c>
      <c r="H41" s="118"/>
      <c r="I41" s="118">
        <v>4800</v>
      </c>
      <c r="J41" s="118">
        <v>3476.89</v>
      </c>
      <c r="K41" s="118"/>
      <c r="L41" s="118">
        <v>3476.89</v>
      </c>
      <c r="M41" s="118"/>
      <c r="N41" s="118">
        <v>3476.89</v>
      </c>
      <c r="O41" s="118"/>
    </row>
    <row r="42" spans="1:15" s="23" customFormat="1" ht="12.75">
      <c r="A42" s="119" t="s">
        <v>178</v>
      </c>
      <c r="B42" s="71">
        <v>200</v>
      </c>
      <c r="C42" s="121" t="s">
        <v>203</v>
      </c>
      <c r="D42" s="115" t="str">
        <f>IF(OR(LEFT(C42,5)="000 9",LEFT(C42,5)="000 7"),"X",C42)</f>
        <v>000 0104 0000000 000 300</v>
      </c>
      <c r="E42" s="116">
        <v>95900</v>
      </c>
      <c r="F42" s="117"/>
      <c r="G42" s="118">
        <v>95900</v>
      </c>
      <c r="H42" s="118"/>
      <c r="I42" s="118">
        <v>95900</v>
      </c>
      <c r="J42" s="118">
        <v>69772.2</v>
      </c>
      <c r="K42" s="118"/>
      <c r="L42" s="118">
        <v>69772.2</v>
      </c>
      <c r="M42" s="118"/>
      <c r="N42" s="118">
        <v>69772.2</v>
      </c>
      <c r="O42" s="118"/>
    </row>
    <row r="43" spans="1:15" s="23" customFormat="1" ht="22.5">
      <c r="A43" s="119" t="s">
        <v>180</v>
      </c>
      <c r="B43" s="71">
        <v>200</v>
      </c>
      <c r="C43" s="121" t="s">
        <v>204</v>
      </c>
      <c r="D43" s="115" t="str">
        <f>IF(OR(LEFT(C43,5)="000 9",LEFT(C43,5)="000 7"),"X",C43)</f>
        <v>000 0104 0000000 000 340</v>
      </c>
      <c r="E43" s="116">
        <v>95900</v>
      </c>
      <c r="F43" s="117"/>
      <c r="G43" s="118">
        <v>95900</v>
      </c>
      <c r="H43" s="118"/>
      <c r="I43" s="118">
        <v>95900</v>
      </c>
      <c r="J43" s="118">
        <v>69772.2</v>
      </c>
      <c r="K43" s="118"/>
      <c r="L43" s="118">
        <v>69772.2</v>
      </c>
      <c r="M43" s="118"/>
      <c r="N43" s="118">
        <v>69772.2</v>
      </c>
      <c r="O43" s="118"/>
    </row>
    <row r="44" spans="1:15" s="23" customFormat="1" ht="22.5">
      <c r="A44" s="119" t="s">
        <v>205</v>
      </c>
      <c r="B44" s="71">
        <v>200</v>
      </c>
      <c r="C44" s="121" t="s">
        <v>206</v>
      </c>
      <c r="D44" s="115" t="str">
        <f>IF(OR(LEFT(C44,5)="000 9",LEFT(C44,5)="000 7"),"X",C44)</f>
        <v>000 0107 0000000 000 000</v>
      </c>
      <c r="E44" s="116">
        <v>118300</v>
      </c>
      <c r="F44" s="117"/>
      <c r="G44" s="118">
        <v>118300</v>
      </c>
      <c r="H44" s="118"/>
      <c r="I44" s="118">
        <v>118300</v>
      </c>
      <c r="J44" s="118">
        <v>112239.25</v>
      </c>
      <c r="K44" s="118"/>
      <c r="L44" s="118">
        <v>112239.25</v>
      </c>
      <c r="M44" s="118"/>
      <c r="N44" s="118">
        <v>112239.25</v>
      </c>
      <c r="O44" s="118"/>
    </row>
    <row r="45" spans="1:15" s="23" customFormat="1" ht="12.75">
      <c r="A45" s="119" t="s">
        <v>154</v>
      </c>
      <c r="B45" s="71">
        <v>200</v>
      </c>
      <c r="C45" s="121" t="s">
        <v>207</v>
      </c>
      <c r="D45" s="115" t="str">
        <f>IF(OR(LEFT(C45,5)="000 9",LEFT(C45,5)="000 7"),"X",C45)</f>
        <v>000 0107 0000000 000 200</v>
      </c>
      <c r="E45" s="116">
        <v>118300</v>
      </c>
      <c r="F45" s="117"/>
      <c r="G45" s="118">
        <v>118300</v>
      </c>
      <c r="H45" s="118"/>
      <c r="I45" s="118">
        <v>118300</v>
      </c>
      <c r="J45" s="118">
        <v>112239.25</v>
      </c>
      <c r="K45" s="118"/>
      <c r="L45" s="118">
        <v>112239.25</v>
      </c>
      <c r="M45" s="118"/>
      <c r="N45" s="118">
        <v>112239.25</v>
      </c>
      <c r="O45" s="118"/>
    </row>
    <row r="46" spans="1:15" s="23" customFormat="1" ht="12.75">
      <c r="A46" s="119" t="s">
        <v>176</v>
      </c>
      <c r="B46" s="71">
        <v>200</v>
      </c>
      <c r="C46" s="121" t="s">
        <v>208</v>
      </c>
      <c r="D46" s="115" t="str">
        <f>IF(OR(LEFT(C46,5)="000 9",LEFT(C46,5)="000 7"),"X",C46)</f>
        <v>000 0107 0000000 000 290</v>
      </c>
      <c r="E46" s="116">
        <v>118300</v>
      </c>
      <c r="F46" s="117"/>
      <c r="G46" s="118">
        <v>118300</v>
      </c>
      <c r="H46" s="118"/>
      <c r="I46" s="118">
        <v>118300</v>
      </c>
      <c r="J46" s="118">
        <v>112239.25</v>
      </c>
      <c r="K46" s="118"/>
      <c r="L46" s="118">
        <v>112239.25</v>
      </c>
      <c r="M46" s="118"/>
      <c r="N46" s="118">
        <v>112239.25</v>
      </c>
      <c r="O46" s="118"/>
    </row>
    <row r="47" spans="1:15" s="23" customFormat="1" ht="12.75">
      <c r="A47" s="119" t="s">
        <v>209</v>
      </c>
      <c r="B47" s="71">
        <v>200</v>
      </c>
      <c r="C47" s="121" t="s">
        <v>210</v>
      </c>
      <c r="D47" s="115" t="str">
        <f>IF(OR(LEFT(C47,5)="000 9",LEFT(C47,5)="000 7"),"X",C47)</f>
        <v>000 0113 0000000 000 000</v>
      </c>
      <c r="E47" s="116">
        <v>102353.68</v>
      </c>
      <c r="F47" s="117"/>
      <c r="G47" s="118">
        <v>102353.68</v>
      </c>
      <c r="H47" s="118"/>
      <c r="I47" s="118">
        <v>102353.68</v>
      </c>
      <c r="J47" s="118">
        <v>75513.38</v>
      </c>
      <c r="K47" s="118"/>
      <c r="L47" s="118">
        <v>75513.38</v>
      </c>
      <c r="M47" s="118"/>
      <c r="N47" s="118">
        <v>75513.38</v>
      </c>
      <c r="O47" s="118"/>
    </row>
    <row r="48" spans="1:15" s="23" customFormat="1" ht="12.75">
      <c r="A48" s="119" t="s">
        <v>154</v>
      </c>
      <c r="B48" s="71">
        <v>200</v>
      </c>
      <c r="C48" s="121" t="s">
        <v>211</v>
      </c>
      <c r="D48" s="115" t="str">
        <f>IF(OR(LEFT(C48,5)="000 9",LEFT(C48,5)="000 7"),"X",C48)</f>
        <v>000 0113 0000000 000 200</v>
      </c>
      <c r="E48" s="116">
        <v>102353.68</v>
      </c>
      <c r="F48" s="117"/>
      <c r="G48" s="118">
        <v>102353.68</v>
      </c>
      <c r="H48" s="118"/>
      <c r="I48" s="118">
        <v>102353.68</v>
      </c>
      <c r="J48" s="118">
        <v>75513.38</v>
      </c>
      <c r="K48" s="118"/>
      <c r="L48" s="118">
        <v>75513.38</v>
      </c>
      <c r="M48" s="118"/>
      <c r="N48" s="118">
        <v>75513.38</v>
      </c>
      <c r="O48" s="118"/>
    </row>
    <row r="49" spans="1:15" s="23" customFormat="1" ht="12.75">
      <c r="A49" s="119" t="s">
        <v>164</v>
      </c>
      <c r="B49" s="71">
        <v>200</v>
      </c>
      <c r="C49" s="121" t="s">
        <v>212</v>
      </c>
      <c r="D49" s="115" t="str">
        <f>IF(OR(LEFT(C49,5)="000 9",LEFT(C49,5)="000 7"),"X",C49)</f>
        <v>000 0113 0000000 000 220</v>
      </c>
      <c r="E49" s="116">
        <v>86353.68</v>
      </c>
      <c r="F49" s="117"/>
      <c r="G49" s="118">
        <v>86353.68</v>
      </c>
      <c r="H49" s="118"/>
      <c r="I49" s="118">
        <v>86353.68</v>
      </c>
      <c r="J49" s="118">
        <v>62400</v>
      </c>
      <c r="K49" s="118"/>
      <c r="L49" s="118">
        <v>62400</v>
      </c>
      <c r="M49" s="118"/>
      <c r="N49" s="118">
        <v>62400</v>
      </c>
      <c r="O49" s="118"/>
    </row>
    <row r="50" spans="1:15" s="23" customFormat="1" ht="12.75">
      <c r="A50" s="119" t="s">
        <v>174</v>
      </c>
      <c r="B50" s="71">
        <v>200</v>
      </c>
      <c r="C50" s="121" t="s">
        <v>213</v>
      </c>
      <c r="D50" s="115" t="str">
        <f>IF(OR(LEFT(C50,5)="000 9",LEFT(C50,5)="000 7"),"X",C50)</f>
        <v>000 0113 0000000 000 226</v>
      </c>
      <c r="E50" s="116">
        <v>86353.68</v>
      </c>
      <c r="F50" s="117"/>
      <c r="G50" s="118">
        <v>86353.68</v>
      </c>
      <c r="H50" s="118"/>
      <c r="I50" s="118">
        <v>86353.68</v>
      </c>
      <c r="J50" s="118">
        <v>62400</v>
      </c>
      <c r="K50" s="118"/>
      <c r="L50" s="118">
        <v>62400</v>
      </c>
      <c r="M50" s="118"/>
      <c r="N50" s="118">
        <v>62400</v>
      </c>
      <c r="O50" s="118"/>
    </row>
    <row r="51" spans="1:15" s="23" customFormat="1" ht="12.75">
      <c r="A51" s="119" t="s">
        <v>176</v>
      </c>
      <c r="B51" s="71">
        <v>200</v>
      </c>
      <c r="C51" s="121" t="s">
        <v>214</v>
      </c>
      <c r="D51" s="115" t="str">
        <f>IF(OR(LEFT(C51,5)="000 9",LEFT(C51,5)="000 7"),"X",C51)</f>
        <v>000 0113 0000000 000 290</v>
      </c>
      <c r="E51" s="116">
        <v>16000</v>
      </c>
      <c r="F51" s="117"/>
      <c r="G51" s="118">
        <v>16000</v>
      </c>
      <c r="H51" s="118"/>
      <c r="I51" s="118">
        <v>16000</v>
      </c>
      <c r="J51" s="118">
        <v>13113.38</v>
      </c>
      <c r="K51" s="118"/>
      <c r="L51" s="118">
        <v>13113.38</v>
      </c>
      <c r="M51" s="118"/>
      <c r="N51" s="118">
        <v>13113.38</v>
      </c>
      <c r="O51" s="118"/>
    </row>
    <row r="52" spans="1:15" s="23" customFormat="1" ht="12.75">
      <c r="A52" s="119" t="s">
        <v>215</v>
      </c>
      <c r="B52" s="71">
        <v>200</v>
      </c>
      <c r="C52" s="121" t="s">
        <v>216</v>
      </c>
      <c r="D52" s="115" t="str">
        <f>IF(OR(LEFT(C52,5)="000 9",LEFT(C52,5)="000 7"),"X",C52)</f>
        <v>000 0200 0000000 000 000</v>
      </c>
      <c r="E52" s="116">
        <v>55700</v>
      </c>
      <c r="F52" s="117"/>
      <c r="G52" s="118">
        <v>55700</v>
      </c>
      <c r="H52" s="118"/>
      <c r="I52" s="118">
        <v>55700</v>
      </c>
      <c r="J52" s="118">
        <v>46275.09</v>
      </c>
      <c r="K52" s="118"/>
      <c r="L52" s="118">
        <v>46275.09</v>
      </c>
      <c r="M52" s="118"/>
      <c r="N52" s="118">
        <v>46275.09</v>
      </c>
      <c r="O52" s="118"/>
    </row>
    <row r="53" spans="1:15" s="23" customFormat="1" ht="12.75">
      <c r="A53" s="119" t="s">
        <v>154</v>
      </c>
      <c r="B53" s="71">
        <v>200</v>
      </c>
      <c r="C53" s="121" t="s">
        <v>217</v>
      </c>
      <c r="D53" s="115" t="str">
        <f>IF(OR(LEFT(C53,5)="000 9",LEFT(C53,5)="000 7"),"X",C53)</f>
        <v>000 0200 0000000 000 200</v>
      </c>
      <c r="E53" s="116">
        <v>55700</v>
      </c>
      <c r="F53" s="117"/>
      <c r="G53" s="118">
        <v>55700</v>
      </c>
      <c r="H53" s="118"/>
      <c r="I53" s="118">
        <v>55700</v>
      </c>
      <c r="J53" s="118">
        <v>46275.09</v>
      </c>
      <c r="K53" s="118"/>
      <c r="L53" s="118">
        <v>46275.09</v>
      </c>
      <c r="M53" s="118"/>
      <c r="N53" s="118">
        <v>46275.09</v>
      </c>
      <c r="O53" s="118"/>
    </row>
    <row r="54" spans="1:15" s="23" customFormat="1" ht="22.5">
      <c r="A54" s="119" t="s">
        <v>156</v>
      </c>
      <c r="B54" s="71">
        <v>200</v>
      </c>
      <c r="C54" s="121" t="s">
        <v>218</v>
      </c>
      <c r="D54" s="115" t="str">
        <f>IF(OR(LEFT(C54,5)="000 9",LEFT(C54,5)="000 7"),"X",C54)</f>
        <v>000 0200 0000000 000 210</v>
      </c>
      <c r="E54" s="116">
        <v>55700</v>
      </c>
      <c r="F54" s="117"/>
      <c r="G54" s="118">
        <v>55700</v>
      </c>
      <c r="H54" s="118"/>
      <c r="I54" s="118">
        <v>55700</v>
      </c>
      <c r="J54" s="118">
        <v>46275.09</v>
      </c>
      <c r="K54" s="118"/>
      <c r="L54" s="118">
        <v>46275.09</v>
      </c>
      <c r="M54" s="118"/>
      <c r="N54" s="118">
        <v>46275.09</v>
      </c>
      <c r="O54" s="118"/>
    </row>
    <row r="55" spans="1:15" s="23" customFormat="1" ht="12.75">
      <c r="A55" s="119" t="s">
        <v>158</v>
      </c>
      <c r="B55" s="71">
        <v>200</v>
      </c>
      <c r="C55" s="121" t="s">
        <v>219</v>
      </c>
      <c r="D55" s="115" t="str">
        <f>IF(OR(LEFT(C55,5)="000 9",LEFT(C55,5)="000 7"),"X",C55)</f>
        <v>000 0200 0000000 000 211</v>
      </c>
      <c r="E55" s="116">
        <v>43300</v>
      </c>
      <c r="F55" s="117"/>
      <c r="G55" s="118">
        <v>43300</v>
      </c>
      <c r="H55" s="118"/>
      <c r="I55" s="118">
        <v>43300</v>
      </c>
      <c r="J55" s="118">
        <v>36170.68</v>
      </c>
      <c r="K55" s="118"/>
      <c r="L55" s="118">
        <v>36170.68</v>
      </c>
      <c r="M55" s="118"/>
      <c r="N55" s="118">
        <v>36170.68</v>
      </c>
      <c r="O55" s="118"/>
    </row>
    <row r="56" spans="1:15" s="23" customFormat="1" ht="12.75">
      <c r="A56" s="119" t="s">
        <v>162</v>
      </c>
      <c r="B56" s="71">
        <v>200</v>
      </c>
      <c r="C56" s="121" t="s">
        <v>220</v>
      </c>
      <c r="D56" s="115" t="str">
        <f>IF(OR(LEFT(C56,5)="000 9",LEFT(C56,5)="000 7"),"X",C56)</f>
        <v>000 0200 0000000 000 213</v>
      </c>
      <c r="E56" s="116">
        <v>12400</v>
      </c>
      <c r="F56" s="117"/>
      <c r="G56" s="118">
        <v>12400</v>
      </c>
      <c r="H56" s="118"/>
      <c r="I56" s="118">
        <v>12400</v>
      </c>
      <c r="J56" s="118">
        <v>10104.41</v>
      </c>
      <c r="K56" s="118"/>
      <c r="L56" s="118">
        <v>10104.41</v>
      </c>
      <c r="M56" s="118"/>
      <c r="N56" s="118">
        <v>10104.41</v>
      </c>
      <c r="O56" s="118"/>
    </row>
    <row r="57" spans="1:15" s="23" customFormat="1" ht="22.5">
      <c r="A57" s="119" t="s">
        <v>221</v>
      </c>
      <c r="B57" s="71">
        <v>200</v>
      </c>
      <c r="C57" s="121" t="s">
        <v>222</v>
      </c>
      <c r="D57" s="115" t="str">
        <f>IF(OR(LEFT(C57,5)="000 9",LEFT(C57,5)="000 7"),"X",C57)</f>
        <v>000 0203 0000000 000 000</v>
      </c>
      <c r="E57" s="116">
        <v>55700</v>
      </c>
      <c r="F57" s="117"/>
      <c r="G57" s="118">
        <v>55700</v>
      </c>
      <c r="H57" s="118"/>
      <c r="I57" s="118">
        <v>55700</v>
      </c>
      <c r="J57" s="118">
        <v>46275.09</v>
      </c>
      <c r="K57" s="118"/>
      <c r="L57" s="118">
        <v>46275.09</v>
      </c>
      <c r="M57" s="118"/>
      <c r="N57" s="118">
        <v>46275.09</v>
      </c>
      <c r="O57" s="118"/>
    </row>
    <row r="58" spans="1:15" s="23" customFormat="1" ht="12.75">
      <c r="A58" s="119" t="s">
        <v>154</v>
      </c>
      <c r="B58" s="71">
        <v>200</v>
      </c>
      <c r="C58" s="121" t="s">
        <v>223</v>
      </c>
      <c r="D58" s="115" t="str">
        <f>IF(OR(LEFT(C58,5)="000 9",LEFT(C58,5)="000 7"),"X",C58)</f>
        <v>000 0203 0000000 000 200</v>
      </c>
      <c r="E58" s="116">
        <v>55700</v>
      </c>
      <c r="F58" s="117"/>
      <c r="G58" s="118">
        <v>55700</v>
      </c>
      <c r="H58" s="118"/>
      <c r="I58" s="118">
        <v>55700</v>
      </c>
      <c r="J58" s="118">
        <v>46275.09</v>
      </c>
      <c r="K58" s="118"/>
      <c r="L58" s="118">
        <v>46275.09</v>
      </c>
      <c r="M58" s="118"/>
      <c r="N58" s="118">
        <v>46275.09</v>
      </c>
      <c r="O58" s="118"/>
    </row>
    <row r="59" spans="1:15" s="23" customFormat="1" ht="22.5">
      <c r="A59" s="119" t="s">
        <v>156</v>
      </c>
      <c r="B59" s="71">
        <v>200</v>
      </c>
      <c r="C59" s="121" t="s">
        <v>224</v>
      </c>
      <c r="D59" s="115" t="str">
        <f>IF(OR(LEFT(C59,5)="000 9",LEFT(C59,5)="000 7"),"X",C59)</f>
        <v>000 0203 0000000 000 210</v>
      </c>
      <c r="E59" s="116">
        <v>55700</v>
      </c>
      <c r="F59" s="117"/>
      <c r="G59" s="118">
        <v>55700</v>
      </c>
      <c r="H59" s="118"/>
      <c r="I59" s="118">
        <v>55700</v>
      </c>
      <c r="J59" s="118">
        <v>46275.09</v>
      </c>
      <c r="K59" s="118"/>
      <c r="L59" s="118">
        <v>46275.09</v>
      </c>
      <c r="M59" s="118"/>
      <c r="N59" s="118">
        <v>46275.09</v>
      </c>
      <c r="O59" s="118"/>
    </row>
    <row r="60" spans="1:15" s="23" customFormat="1" ht="12.75">
      <c r="A60" s="119" t="s">
        <v>158</v>
      </c>
      <c r="B60" s="71">
        <v>200</v>
      </c>
      <c r="C60" s="121" t="s">
        <v>225</v>
      </c>
      <c r="D60" s="115" t="str">
        <f>IF(OR(LEFT(C60,5)="000 9",LEFT(C60,5)="000 7"),"X",C60)</f>
        <v>000 0203 0000000 000 211</v>
      </c>
      <c r="E60" s="116">
        <v>43300</v>
      </c>
      <c r="F60" s="117"/>
      <c r="G60" s="118">
        <v>43300</v>
      </c>
      <c r="H60" s="118"/>
      <c r="I60" s="118">
        <v>43300</v>
      </c>
      <c r="J60" s="118">
        <v>36170.68</v>
      </c>
      <c r="K60" s="118"/>
      <c r="L60" s="118">
        <v>36170.68</v>
      </c>
      <c r="M60" s="118"/>
      <c r="N60" s="118">
        <v>36170.68</v>
      </c>
      <c r="O60" s="118"/>
    </row>
    <row r="61" spans="1:15" s="23" customFormat="1" ht="12.75">
      <c r="A61" s="119" t="s">
        <v>162</v>
      </c>
      <c r="B61" s="71">
        <v>200</v>
      </c>
      <c r="C61" s="121" t="s">
        <v>226</v>
      </c>
      <c r="D61" s="115" t="str">
        <f>IF(OR(LEFT(C61,5)="000 9",LEFT(C61,5)="000 7"),"X",C61)</f>
        <v>000 0203 0000000 000 213</v>
      </c>
      <c r="E61" s="116">
        <v>12400</v>
      </c>
      <c r="F61" s="117"/>
      <c r="G61" s="118">
        <v>12400</v>
      </c>
      <c r="H61" s="118"/>
      <c r="I61" s="118">
        <v>12400</v>
      </c>
      <c r="J61" s="118">
        <v>10104.41</v>
      </c>
      <c r="K61" s="118"/>
      <c r="L61" s="118">
        <v>10104.41</v>
      </c>
      <c r="M61" s="118"/>
      <c r="N61" s="118">
        <v>10104.41</v>
      </c>
      <c r="O61" s="118"/>
    </row>
    <row r="62" spans="1:15" s="23" customFormat="1" ht="22.5">
      <c r="A62" s="119" t="s">
        <v>227</v>
      </c>
      <c r="B62" s="71">
        <v>200</v>
      </c>
      <c r="C62" s="121" t="s">
        <v>228</v>
      </c>
      <c r="D62" s="115" t="str">
        <f>IF(OR(LEFT(C62,5)="000 9",LEFT(C62,5)="000 7"),"X",C62)</f>
        <v>000 0300 0000000 000 000</v>
      </c>
      <c r="E62" s="116">
        <v>29600</v>
      </c>
      <c r="F62" s="117"/>
      <c r="G62" s="118">
        <v>29600</v>
      </c>
      <c r="H62" s="118"/>
      <c r="I62" s="118">
        <v>29600</v>
      </c>
      <c r="J62" s="118">
        <v>21975</v>
      </c>
      <c r="K62" s="118"/>
      <c r="L62" s="118">
        <v>21975</v>
      </c>
      <c r="M62" s="118"/>
      <c r="N62" s="118">
        <v>21975</v>
      </c>
      <c r="O62" s="118"/>
    </row>
    <row r="63" spans="1:15" s="23" customFormat="1" ht="12.75">
      <c r="A63" s="119" t="s">
        <v>154</v>
      </c>
      <c r="B63" s="71">
        <v>200</v>
      </c>
      <c r="C63" s="121" t="s">
        <v>229</v>
      </c>
      <c r="D63" s="115" t="str">
        <f>IF(OR(LEFT(C63,5)="000 9",LEFT(C63,5)="000 7"),"X",C63)</f>
        <v>000 0300 0000000 000 200</v>
      </c>
      <c r="E63" s="116">
        <v>14600</v>
      </c>
      <c r="F63" s="117"/>
      <c r="G63" s="118">
        <v>14600</v>
      </c>
      <c r="H63" s="118"/>
      <c r="I63" s="118">
        <v>14600</v>
      </c>
      <c r="J63" s="118">
        <v>14600</v>
      </c>
      <c r="K63" s="118"/>
      <c r="L63" s="118">
        <v>14600</v>
      </c>
      <c r="M63" s="118"/>
      <c r="N63" s="118">
        <v>14600</v>
      </c>
      <c r="O63" s="118"/>
    </row>
    <row r="64" spans="1:15" s="23" customFormat="1" ht="12.75">
      <c r="A64" s="119" t="s">
        <v>164</v>
      </c>
      <c r="B64" s="71">
        <v>200</v>
      </c>
      <c r="C64" s="121" t="s">
        <v>230</v>
      </c>
      <c r="D64" s="115" t="str">
        <f>IF(OR(LEFT(C64,5)="000 9",LEFT(C64,5)="000 7"),"X",C64)</f>
        <v>000 0300 0000000 000 220</v>
      </c>
      <c r="E64" s="116">
        <v>14600</v>
      </c>
      <c r="F64" s="117"/>
      <c r="G64" s="118">
        <v>14600</v>
      </c>
      <c r="H64" s="118"/>
      <c r="I64" s="118">
        <v>14600</v>
      </c>
      <c r="J64" s="118">
        <v>14600</v>
      </c>
      <c r="K64" s="118"/>
      <c r="L64" s="118">
        <v>14600</v>
      </c>
      <c r="M64" s="118"/>
      <c r="N64" s="118">
        <v>14600</v>
      </c>
      <c r="O64" s="118"/>
    </row>
    <row r="65" spans="1:15" s="23" customFormat="1" ht="12.75">
      <c r="A65" s="119" t="s">
        <v>174</v>
      </c>
      <c r="B65" s="71">
        <v>200</v>
      </c>
      <c r="C65" s="121" t="s">
        <v>231</v>
      </c>
      <c r="D65" s="115" t="str">
        <f>IF(OR(LEFT(C65,5)="000 9",LEFT(C65,5)="000 7"),"X",C65)</f>
        <v>000 0300 0000000 000 226</v>
      </c>
      <c r="E65" s="116">
        <v>14600</v>
      </c>
      <c r="F65" s="117"/>
      <c r="G65" s="118">
        <v>14600</v>
      </c>
      <c r="H65" s="118"/>
      <c r="I65" s="118">
        <v>14600</v>
      </c>
      <c r="J65" s="118">
        <v>14600</v>
      </c>
      <c r="K65" s="118"/>
      <c r="L65" s="118">
        <v>14600</v>
      </c>
      <c r="M65" s="118"/>
      <c r="N65" s="118">
        <v>14600</v>
      </c>
      <c r="O65" s="118"/>
    </row>
    <row r="66" spans="1:15" s="23" customFormat="1" ht="12.75">
      <c r="A66" s="119" t="s">
        <v>178</v>
      </c>
      <c r="B66" s="71">
        <v>200</v>
      </c>
      <c r="C66" s="121" t="s">
        <v>232</v>
      </c>
      <c r="D66" s="115" t="str">
        <f>IF(OR(LEFT(C66,5)="000 9",LEFT(C66,5)="000 7"),"X",C66)</f>
        <v>000 0300 0000000 000 300</v>
      </c>
      <c r="E66" s="116">
        <v>15000</v>
      </c>
      <c r="F66" s="117"/>
      <c r="G66" s="118">
        <v>15000</v>
      </c>
      <c r="H66" s="118"/>
      <c r="I66" s="118">
        <v>15000</v>
      </c>
      <c r="J66" s="118">
        <v>7375</v>
      </c>
      <c r="K66" s="118"/>
      <c r="L66" s="118">
        <v>7375</v>
      </c>
      <c r="M66" s="118"/>
      <c r="N66" s="118">
        <v>7375</v>
      </c>
      <c r="O66" s="118"/>
    </row>
    <row r="67" spans="1:15" s="23" customFormat="1" ht="22.5">
      <c r="A67" s="119" t="s">
        <v>233</v>
      </c>
      <c r="B67" s="71">
        <v>200</v>
      </c>
      <c r="C67" s="121" t="s">
        <v>234</v>
      </c>
      <c r="D67" s="115" t="str">
        <f>IF(OR(LEFT(C67,5)="000 9",LEFT(C67,5)="000 7"),"X",C67)</f>
        <v>000 0300 0000000 000 310</v>
      </c>
      <c r="E67" s="116">
        <v>8000</v>
      </c>
      <c r="F67" s="117"/>
      <c r="G67" s="118">
        <v>8000</v>
      </c>
      <c r="H67" s="118"/>
      <c r="I67" s="118">
        <v>8000</v>
      </c>
      <c r="J67" s="118">
        <v>7375</v>
      </c>
      <c r="K67" s="118"/>
      <c r="L67" s="118">
        <v>7375</v>
      </c>
      <c r="M67" s="118"/>
      <c r="N67" s="118">
        <v>7375</v>
      </c>
      <c r="O67" s="118"/>
    </row>
    <row r="68" spans="1:15" s="23" customFormat="1" ht="22.5">
      <c r="A68" s="119" t="s">
        <v>180</v>
      </c>
      <c r="B68" s="71">
        <v>200</v>
      </c>
      <c r="C68" s="121" t="s">
        <v>235</v>
      </c>
      <c r="D68" s="115" t="str">
        <f>IF(OR(LEFT(C68,5)="000 9",LEFT(C68,5)="000 7"),"X",C68)</f>
        <v>000 0300 0000000 000 340</v>
      </c>
      <c r="E68" s="116">
        <v>7000</v>
      </c>
      <c r="F68" s="117"/>
      <c r="G68" s="118">
        <v>7000</v>
      </c>
      <c r="H68" s="118"/>
      <c r="I68" s="118">
        <v>7000</v>
      </c>
      <c r="J68" s="118"/>
      <c r="K68" s="118"/>
      <c r="L68" s="118"/>
      <c r="M68" s="118"/>
      <c r="N68" s="118"/>
      <c r="O68" s="118"/>
    </row>
    <row r="69" spans="1:15" s="23" customFormat="1" ht="45">
      <c r="A69" s="119" t="s">
        <v>236</v>
      </c>
      <c r="B69" s="71">
        <v>200</v>
      </c>
      <c r="C69" s="121" t="s">
        <v>237</v>
      </c>
      <c r="D69" s="115" t="str">
        <f>IF(OR(LEFT(C69,5)="000 9",LEFT(C69,5)="000 7"),"X",C69)</f>
        <v>000 0309 0000000 000 000</v>
      </c>
      <c r="E69" s="116">
        <v>22600</v>
      </c>
      <c r="F69" s="117"/>
      <c r="G69" s="118">
        <v>22600</v>
      </c>
      <c r="H69" s="118"/>
      <c r="I69" s="118">
        <v>22600</v>
      </c>
      <c r="J69" s="118">
        <v>21975</v>
      </c>
      <c r="K69" s="118"/>
      <c r="L69" s="118">
        <v>21975</v>
      </c>
      <c r="M69" s="118"/>
      <c r="N69" s="118">
        <v>21975</v>
      </c>
      <c r="O69" s="118"/>
    </row>
    <row r="70" spans="1:15" s="23" customFormat="1" ht="12.75">
      <c r="A70" s="119" t="s">
        <v>154</v>
      </c>
      <c r="B70" s="71">
        <v>200</v>
      </c>
      <c r="C70" s="121" t="s">
        <v>238</v>
      </c>
      <c r="D70" s="115" t="str">
        <f>IF(OR(LEFT(C70,5)="000 9",LEFT(C70,5)="000 7"),"X",C70)</f>
        <v>000 0309 0000000 000 200</v>
      </c>
      <c r="E70" s="116">
        <v>14600</v>
      </c>
      <c r="F70" s="117"/>
      <c r="G70" s="118">
        <v>14600</v>
      </c>
      <c r="H70" s="118"/>
      <c r="I70" s="118">
        <v>14600</v>
      </c>
      <c r="J70" s="118">
        <v>14600</v>
      </c>
      <c r="K70" s="118"/>
      <c r="L70" s="118">
        <v>14600</v>
      </c>
      <c r="M70" s="118"/>
      <c r="N70" s="118">
        <v>14600</v>
      </c>
      <c r="O70" s="118"/>
    </row>
    <row r="71" spans="1:15" s="23" customFormat="1" ht="12.75">
      <c r="A71" s="119" t="s">
        <v>164</v>
      </c>
      <c r="B71" s="71">
        <v>200</v>
      </c>
      <c r="C71" s="121" t="s">
        <v>239</v>
      </c>
      <c r="D71" s="115" t="str">
        <f>IF(OR(LEFT(C71,5)="000 9",LEFT(C71,5)="000 7"),"X",C71)</f>
        <v>000 0309 0000000 000 220</v>
      </c>
      <c r="E71" s="116">
        <v>14600</v>
      </c>
      <c r="F71" s="117"/>
      <c r="G71" s="118">
        <v>14600</v>
      </c>
      <c r="H71" s="118"/>
      <c r="I71" s="118">
        <v>14600</v>
      </c>
      <c r="J71" s="118">
        <v>14600</v>
      </c>
      <c r="K71" s="118"/>
      <c r="L71" s="118">
        <v>14600</v>
      </c>
      <c r="M71" s="118"/>
      <c r="N71" s="118">
        <v>14600</v>
      </c>
      <c r="O71" s="118"/>
    </row>
    <row r="72" spans="1:15" s="23" customFormat="1" ht="12.75">
      <c r="A72" s="119" t="s">
        <v>174</v>
      </c>
      <c r="B72" s="71">
        <v>200</v>
      </c>
      <c r="C72" s="121" t="s">
        <v>240</v>
      </c>
      <c r="D72" s="115" t="str">
        <f>IF(OR(LEFT(C72,5)="000 9",LEFT(C72,5)="000 7"),"X",C72)</f>
        <v>000 0309 0000000 000 226</v>
      </c>
      <c r="E72" s="116">
        <v>14600</v>
      </c>
      <c r="F72" s="117"/>
      <c r="G72" s="118">
        <v>14600</v>
      </c>
      <c r="H72" s="118"/>
      <c r="I72" s="118">
        <v>14600</v>
      </c>
      <c r="J72" s="118">
        <v>14600</v>
      </c>
      <c r="K72" s="118"/>
      <c r="L72" s="118">
        <v>14600</v>
      </c>
      <c r="M72" s="118"/>
      <c r="N72" s="118">
        <v>14600</v>
      </c>
      <c r="O72" s="118"/>
    </row>
    <row r="73" spans="1:15" s="23" customFormat="1" ht="12.75">
      <c r="A73" s="119" t="s">
        <v>178</v>
      </c>
      <c r="B73" s="71">
        <v>200</v>
      </c>
      <c r="C73" s="121" t="s">
        <v>241</v>
      </c>
      <c r="D73" s="115" t="str">
        <f>IF(OR(LEFT(C73,5)="000 9",LEFT(C73,5)="000 7"),"X",C73)</f>
        <v>000 0309 0000000 000 300</v>
      </c>
      <c r="E73" s="116">
        <v>8000</v>
      </c>
      <c r="F73" s="117"/>
      <c r="G73" s="118">
        <v>8000</v>
      </c>
      <c r="H73" s="118"/>
      <c r="I73" s="118">
        <v>8000</v>
      </c>
      <c r="J73" s="118">
        <v>7375</v>
      </c>
      <c r="K73" s="118"/>
      <c r="L73" s="118">
        <v>7375</v>
      </c>
      <c r="M73" s="118"/>
      <c r="N73" s="118">
        <v>7375</v>
      </c>
      <c r="O73" s="118"/>
    </row>
    <row r="74" spans="1:15" s="23" customFormat="1" ht="22.5">
      <c r="A74" s="119" t="s">
        <v>233</v>
      </c>
      <c r="B74" s="71">
        <v>200</v>
      </c>
      <c r="C74" s="121" t="s">
        <v>242</v>
      </c>
      <c r="D74" s="115" t="str">
        <f>IF(OR(LEFT(C74,5)="000 9",LEFT(C74,5)="000 7"),"X",C74)</f>
        <v>000 0309 0000000 000 310</v>
      </c>
      <c r="E74" s="116">
        <v>8000</v>
      </c>
      <c r="F74" s="117"/>
      <c r="G74" s="118">
        <v>8000</v>
      </c>
      <c r="H74" s="118"/>
      <c r="I74" s="118">
        <v>8000</v>
      </c>
      <c r="J74" s="118">
        <v>7375</v>
      </c>
      <c r="K74" s="118"/>
      <c r="L74" s="118">
        <v>7375</v>
      </c>
      <c r="M74" s="118"/>
      <c r="N74" s="118">
        <v>7375</v>
      </c>
      <c r="O74" s="118"/>
    </row>
    <row r="75" spans="1:15" s="23" customFormat="1" ht="12.75">
      <c r="A75" s="119" t="s">
        <v>243</v>
      </c>
      <c r="B75" s="71">
        <v>200</v>
      </c>
      <c r="C75" s="121" t="s">
        <v>244</v>
      </c>
      <c r="D75" s="115" t="str">
        <f>IF(OR(LEFT(C75,5)="000 9",LEFT(C75,5)="000 7"),"X",C75)</f>
        <v>000 0310 0000000 000 000</v>
      </c>
      <c r="E75" s="116">
        <v>6500</v>
      </c>
      <c r="F75" s="117"/>
      <c r="G75" s="118">
        <v>6500</v>
      </c>
      <c r="H75" s="118"/>
      <c r="I75" s="118">
        <v>6500</v>
      </c>
      <c r="J75" s="118"/>
      <c r="K75" s="118"/>
      <c r="L75" s="118"/>
      <c r="M75" s="118"/>
      <c r="N75" s="118"/>
      <c r="O75" s="118"/>
    </row>
    <row r="76" spans="1:15" s="23" customFormat="1" ht="12.75">
      <c r="A76" s="119" t="s">
        <v>178</v>
      </c>
      <c r="B76" s="71">
        <v>200</v>
      </c>
      <c r="C76" s="121" t="s">
        <v>245</v>
      </c>
      <c r="D76" s="115" t="str">
        <f>IF(OR(LEFT(C76,5)="000 9",LEFT(C76,5)="000 7"),"X",C76)</f>
        <v>000 0310 0000000 000 300</v>
      </c>
      <c r="E76" s="116">
        <v>6500</v>
      </c>
      <c r="F76" s="117"/>
      <c r="G76" s="118">
        <v>6500</v>
      </c>
      <c r="H76" s="118"/>
      <c r="I76" s="118">
        <v>6500</v>
      </c>
      <c r="J76" s="118"/>
      <c r="K76" s="118"/>
      <c r="L76" s="118"/>
      <c r="M76" s="118"/>
      <c r="N76" s="118"/>
      <c r="O76" s="118"/>
    </row>
    <row r="77" spans="1:15" s="23" customFormat="1" ht="22.5">
      <c r="A77" s="119" t="s">
        <v>180</v>
      </c>
      <c r="B77" s="71">
        <v>200</v>
      </c>
      <c r="C77" s="121" t="s">
        <v>246</v>
      </c>
      <c r="D77" s="115" t="str">
        <f>IF(OR(LEFT(C77,5)="000 9",LEFT(C77,5)="000 7"),"X",C77)</f>
        <v>000 0310 0000000 000 340</v>
      </c>
      <c r="E77" s="116">
        <v>6500</v>
      </c>
      <c r="F77" s="117"/>
      <c r="G77" s="118">
        <v>6500</v>
      </c>
      <c r="H77" s="118"/>
      <c r="I77" s="118">
        <v>6500</v>
      </c>
      <c r="J77" s="118"/>
      <c r="K77" s="118"/>
      <c r="L77" s="118"/>
      <c r="M77" s="118"/>
      <c r="N77" s="118"/>
      <c r="O77" s="118"/>
    </row>
    <row r="78" spans="1:15" s="23" customFormat="1" ht="33.75">
      <c r="A78" s="119" t="s">
        <v>247</v>
      </c>
      <c r="B78" s="71">
        <v>200</v>
      </c>
      <c r="C78" s="121" t="s">
        <v>248</v>
      </c>
      <c r="D78" s="115" t="str">
        <f>IF(OR(LEFT(C78,5)="000 9",LEFT(C78,5)="000 7"),"X",C78)</f>
        <v>000 0314 0000000 000 000</v>
      </c>
      <c r="E78" s="116">
        <v>500</v>
      </c>
      <c r="F78" s="117"/>
      <c r="G78" s="118">
        <v>500</v>
      </c>
      <c r="H78" s="118"/>
      <c r="I78" s="118">
        <v>500</v>
      </c>
      <c r="J78" s="118"/>
      <c r="K78" s="118"/>
      <c r="L78" s="118"/>
      <c r="M78" s="118"/>
      <c r="N78" s="118"/>
      <c r="O78" s="118"/>
    </row>
    <row r="79" spans="1:15" s="23" customFormat="1" ht="12.75">
      <c r="A79" s="119" t="s">
        <v>178</v>
      </c>
      <c r="B79" s="71">
        <v>200</v>
      </c>
      <c r="C79" s="121" t="s">
        <v>249</v>
      </c>
      <c r="D79" s="115" t="str">
        <f>IF(OR(LEFT(C79,5)="000 9",LEFT(C79,5)="000 7"),"X",C79)</f>
        <v>000 0314 0000000 000 300</v>
      </c>
      <c r="E79" s="116">
        <v>500</v>
      </c>
      <c r="F79" s="117"/>
      <c r="G79" s="118">
        <v>500</v>
      </c>
      <c r="H79" s="118"/>
      <c r="I79" s="118">
        <v>500</v>
      </c>
      <c r="J79" s="118"/>
      <c r="K79" s="118"/>
      <c r="L79" s="118"/>
      <c r="M79" s="118"/>
      <c r="N79" s="118"/>
      <c r="O79" s="118"/>
    </row>
    <row r="80" spans="1:15" s="23" customFormat="1" ht="22.5">
      <c r="A80" s="119" t="s">
        <v>180</v>
      </c>
      <c r="B80" s="71">
        <v>200</v>
      </c>
      <c r="C80" s="121" t="s">
        <v>250</v>
      </c>
      <c r="D80" s="115" t="str">
        <f>IF(OR(LEFT(C80,5)="000 9",LEFT(C80,5)="000 7"),"X",C80)</f>
        <v>000 0314 0000000 000 340</v>
      </c>
      <c r="E80" s="116">
        <v>500</v>
      </c>
      <c r="F80" s="117"/>
      <c r="G80" s="118">
        <v>500</v>
      </c>
      <c r="H80" s="118"/>
      <c r="I80" s="118">
        <v>500</v>
      </c>
      <c r="J80" s="118"/>
      <c r="K80" s="118"/>
      <c r="L80" s="118"/>
      <c r="M80" s="118"/>
      <c r="N80" s="118"/>
      <c r="O80" s="118"/>
    </row>
    <row r="81" spans="1:15" s="23" customFormat="1" ht="12.75">
      <c r="A81" s="119" t="s">
        <v>251</v>
      </c>
      <c r="B81" s="71">
        <v>200</v>
      </c>
      <c r="C81" s="121" t="s">
        <v>252</v>
      </c>
      <c r="D81" s="115" t="str">
        <f>IF(OR(LEFT(C81,5)="000 9",LEFT(C81,5)="000 7"),"X",C81)</f>
        <v>000 0400 0000000 000 000</v>
      </c>
      <c r="E81" s="116">
        <v>62100</v>
      </c>
      <c r="F81" s="117"/>
      <c r="G81" s="118">
        <v>62100</v>
      </c>
      <c r="H81" s="118"/>
      <c r="I81" s="118">
        <v>62100</v>
      </c>
      <c r="J81" s="118">
        <v>35424.18</v>
      </c>
      <c r="K81" s="118"/>
      <c r="L81" s="118">
        <v>35424.18</v>
      </c>
      <c r="M81" s="118"/>
      <c r="N81" s="118">
        <v>35424.18</v>
      </c>
      <c r="O81" s="118"/>
    </row>
    <row r="82" spans="1:15" s="23" customFormat="1" ht="12.75">
      <c r="A82" s="119" t="s">
        <v>154</v>
      </c>
      <c r="B82" s="71">
        <v>200</v>
      </c>
      <c r="C82" s="121" t="s">
        <v>253</v>
      </c>
      <c r="D82" s="115" t="str">
        <f>IF(OR(LEFT(C82,5)="000 9",LEFT(C82,5)="000 7"),"X",C82)</f>
        <v>000 0400 0000000 000 200</v>
      </c>
      <c r="E82" s="116">
        <v>53874</v>
      </c>
      <c r="F82" s="117"/>
      <c r="G82" s="118">
        <v>53874</v>
      </c>
      <c r="H82" s="118"/>
      <c r="I82" s="118">
        <v>53874</v>
      </c>
      <c r="J82" s="118">
        <v>35424.18</v>
      </c>
      <c r="K82" s="118"/>
      <c r="L82" s="118">
        <v>35424.18</v>
      </c>
      <c r="M82" s="118"/>
      <c r="N82" s="118">
        <v>35424.18</v>
      </c>
      <c r="O82" s="118"/>
    </row>
    <row r="83" spans="1:15" s="23" customFormat="1" ht="12.75">
      <c r="A83" s="119" t="s">
        <v>164</v>
      </c>
      <c r="B83" s="71">
        <v>200</v>
      </c>
      <c r="C83" s="121" t="s">
        <v>254</v>
      </c>
      <c r="D83" s="115" t="str">
        <f>IF(OR(LEFT(C83,5)="000 9",LEFT(C83,5)="000 7"),"X",C83)</f>
        <v>000 0400 0000000 000 220</v>
      </c>
      <c r="E83" s="116">
        <v>53874</v>
      </c>
      <c r="F83" s="117"/>
      <c r="G83" s="118">
        <v>53874</v>
      </c>
      <c r="H83" s="118"/>
      <c r="I83" s="118">
        <v>53874</v>
      </c>
      <c r="J83" s="118">
        <v>35424.18</v>
      </c>
      <c r="K83" s="118"/>
      <c r="L83" s="118">
        <v>35424.18</v>
      </c>
      <c r="M83" s="118"/>
      <c r="N83" s="118">
        <v>35424.18</v>
      </c>
      <c r="O83" s="118"/>
    </row>
    <row r="84" spans="1:15" s="23" customFormat="1" ht="22.5">
      <c r="A84" s="119" t="s">
        <v>172</v>
      </c>
      <c r="B84" s="71">
        <v>200</v>
      </c>
      <c r="C84" s="121" t="s">
        <v>255</v>
      </c>
      <c r="D84" s="115" t="str">
        <f>IF(OR(LEFT(C84,5)="000 9",LEFT(C84,5)="000 7"),"X",C84)</f>
        <v>000 0400 0000000 000 225</v>
      </c>
      <c r="E84" s="116">
        <v>53874</v>
      </c>
      <c r="F84" s="117"/>
      <c r="G84" s="118">
        <v>53874</v>
      </c>
      <c r="H84" s="118"/>
      <c r="I84" s="118">
        <v>53874</v>
      </c>
      <c r="J84" s="118">
        <v>35424.18</v>
      </c>
      <c r="K84" s="118"/>
      <c r="L84" s="118">
        <v>35424.18</v>
      </c>
      <c r="M84" s="118"/>
      <c r="N84" s="118">
        <v>35424.18</v>
      </c>
      <c r="O84" s="118"/>
    </row>
    <row r="85" spans="1:15" s="23" customFormat="1" ht="12.75">
      <c r="A85" s="119" t="s">
        <v>178</v>
      </c>
      <c r="B85" s="71">
        <v>200</v>
      </c>
      <c r="C85" s="121" t="s">
        <v>256</v>
      </c>
      <c r="D85" s="115" t="str">
        <f>IF(OR(LEFT(C85,5)="000 9",LEFT(C85,5)="000 7"),"X",C85)</f>
        <v>000 0400 0000000 000 300</v>
      </c>
      <c r="E85" s="116">
        <v>8226</v>
      </c>
      <c r="F85" s="117"/>
      <c r="G85" s="118">
        <v>8226</v>
      </c>
      <c r="H85" s="118"/>
      <c r="I85" s="118">
        <v>8226</v>
      </c>
      <c r="J85" s="118"/>
      <c r="K85" s="118"/>
      <c r="L85" s="118"/>
      <c r="M85" s="118"/>
      <c r="N85" s="118"/>
      <c r="O85" s="118"/>
    </row>
    <row r="86" spans="1:15" s="23" customFormat="1" ht="22.5">
      <c r="A86" s="119" t="s">
        <v>233</v>
      </c>
      <c r="B86" s="71">
        <v>200</v>
      </c>
      <c r="C86" s="121" t="s">
        <v>257</v>
      </c>
      <c r="D86" s="115" t="str">
        <f>IF(OR(LEFT(C86,5)="000 9",LEFT(C86,5)="000 7"),"X",C86)</f>
        <v>000 0400 0000000 000 310</v>
      </c>
      <c r="E86" s="116">
        <v>8226</v>
      </c>
      <c r="F86" s="117"/>
      <c r="G86" s="118">
        <v>8226</v>
      </c>
      <c r="H86" s="118"/>
      <c r="I86" s="118">
        <v>8226</v>
      </c>
      <c r="J86" s="118"/>
      <c r="K86" s="118"/>
      <c r="L86" s="118"/>
      <c r="M86" s="118"/>
      <c r="N86" s="118"/>
      <c r="O86" s="118"/>
    </row>
    <row r="87" spans="1:15" s="23" customFormat="1" ht="12.75">
      <c r="A87" s="119" t="s">
        <v>258</v>
      </c>
      <c r="B87" s="71">
        <v>200</v>
      </c>
      <c r="C87" s="121" t="s">
        <v>259</v>
      </c>
      <c r="D87" s="115" t="str">
        <f>IF(OR(LEFT(C87,5)="000 9",LEFT(C87,5)="000 7"),"X",C87)</f>
        <v>000 0401 0000000 000 000</v>
      </c>
      <c r="E87" s="116">
        <v>14000</v>
      </c>
      <c r="F87" s="117"/>
      <c r="G87" s="118">
        <v>14000</v>
      </c>
      <c r="H87" s="118"/>
      <c r="I87" s="118">
        <v>14000</v>
      </c>
      <c r="J87" s="118">
        <v>12298.18</v>
      </c>
      <c r="K87" s="118"/>
      <c r="L87" s="118">
        <v>12298.18</v>
      </c>
      <c r="M87" s="118"/>
      <c r="N87" s="118">
        <v>12298.18</v>
      </c>
      <c r="O87" s="118"/>
    </row>
    <row r="88" spans="1:15" s="23" customFormat="1" ht="12.75">
      <c r="A88" s="119" t="s">
        <v>154</v>
      </c>
      <c r="B88" s="71">
        <v>200</v>
      </c>
      <c r="C88" s="121" t="s">
        <v>260</v>
      </c>
      <c r="D88" s="115" t="str">
        <f>IF(OR(LEFT(C88,5)="000 9",LEFT(C88,5)="000 7"),"X",C88)</f>
        <v>000 0401 0000000 000 200</v>
      </c>
      <c r="E88" s="116">
        <v>14000</v>
      </c>
      <c r="F88" s="117"/>
      <c r="G88" s="118">
        <v>14000</v>
      </c>
      <c r="H88" s="118"/>
      <c r="I88" s="118">
        <v>14000</v>
      </c>
      <c r="J88" s="118">
        <v>12298.18</v>
      </c>
      <c r="K88" s="118"/>
      <c r="L88" s="118">
        <v>12298.18</v>
      </c>
      <c r="M88" s="118"/>
      <c r="N88" s="118">
        <v>12298.18</v>
      </c>
      <c r="O88" s="118"/>
    </row>
    <row r="89" spans="1:15" s="23" customFormat="1" ht="12.75">
      <c r="A89" s="119" t="s">
        <v>164</v>
      </c>
      <c r="B89" s="71">
        <v>200</v>
      </c>
      <c r="C89" s="121" t="s">
        <v>261</v>
      </c>
      <c r="D89" s="115" t="str">
        <f>IF(OR(LEFT(C89,5)="000 9",LEFT(C89,5)="000 7"),"X",C89)</f>
        <v>000 0401 0000000 000 220</v>
      </c>
      <c r="E89" s="116">
        <v>14000</v>
      </c>
      <c r="F89" s="117"/>
      <c r="G89" s="118">
        <v>14000</v>
      </c>
      <c r="H89" s="118"/>
      <c r="I89" s="118">
        <v>14000</v>
      </c>
      <c r="J89" s="118">
        <v>12298.18</v>
      </c>
      <c r="K89" s="118"/>
      <c r="L89" s="118">
        <v>12298.18</v>
      </c>
      <c r="M89" s="118"/>
      <c r="N89" s="118">
        <v>12298.18</v>
      </c>
      <c r="O89" s="118"/>
    </row>
    <row r="90" spans="1:15" s="23" customFormat="1" ht="22.5">
      <c r="A90" s="119" t="s">
        <v>172</v>
      </c>
      <c r="B90" s="71">
        <v>200</v>
      </c>
      <c r="C90" s="121" t="s">
        <v>262</v>
      </c>
      <c r="D90" s="115" t="str">
        <f>IF(OR(LEFT(C90,5)="000 9",LEFT(C90,5)="000 7"),"X",C90)</f>
        <v>000 0401 0000000 000 225</v>
      </c>
      <c r="E90" s="116">
        <v>14000</v>
      </c>
      <c r="F90" s="117"/>
      <c r="G90" s="118">
        <v>14000</v>
      </c>
      <c r="H90" s="118"/>
      <c r="I90" s="118">
        <v>14000</v>
      </c>
      <c r="J90" s="118">
        <v>12298.18</v>
      </c>
      <c r="K90" s="118"/>
      <c r="L90" s="118">
        <v>12298.18</v>
      </c>
      <c r="M90" s="118"/>
      <c r="N90" s="118">
        <v>12298.18</v>
      </c>
      <c r="O90" s="118"/>
    </row>
    <row r="91" spans="1:15" s="23" customFormat="1" ht="12.75">
      <c r="A91" s="119" t="s">
        <v>263</v>
      </c>
      <c r="B91" s="71">
        <v>200</v>
      </c>
      <c r="C91" s="121" t="s">
        <v>264</v>
      </c>
      <c r="D91" s="115" t="str">
        <f>IF(OR(LEFT(C91,5)="000 9",LEFT(C91,5)="000 7"),"X",C91)</f>
        <v>000 0409 0000000 000 000</v>
      </c>
      <c r="E91" s="116">
        <v>48100</v>
      </c>
      <c r="F91" s="117"/>
      <c r="G91" s="118">
        <v>48100</v>
      </c>
      <c r="H91" s="118"/>
      <c r="I91" s="118">
        <v>48100</v>
      </c>
      <c r="J91" s="118">
        <v>23126</v>
      </c>
      <c r="K91" s="118"/>
      <c r="L91" s="118">
        <v>23126</v>
      </c>
      <c r="M91" s="118"/>
      <c r="N91" s="118">
        <v>23126</v>
      </c>
      <c r="O91" s="118"/>
    </row>
    <row r="92" spans="1:15" s="23" customFormat="1" ht="12.75">
      <c r="A92" s="119" t="s">
        <v>154</v>
      </c>
      <c r="B92" s="71">
        <v>200</v>
      </c>
      <c r="C92" s="121" t="s">
        <v>265</v>
      </c>
      <c r="D92" s="115" t="str">
        <f>IF(OR(LEFT(C92,5)="000 9",LEFT(C92,5)="000 7"),"X",C92)</f>
        <v>000 0409 0000000 000 200</v>
      </c>
      <c r="E92" s="116">
        <v>39874</v>
      </c>
      <c r="F92" s="117"/>
      <c r="G92" s="118">
        <v>39874</v>
      </c>
      <c r="H92" s="118"/>
      <c r="I92" s="118">
        <v>39874</v>
      </c>
      <c r="J92" s="118">
        <v>23126</v>
      </c>
      <c r="K92" s="118"/>
      <c r="L92" s="118">
        <v>23126</v>
      </c>
      <c r="M92" s="118"/>
      <c r="N92" s="118">
        <v>23126</v>
      </c>
      <c r="O92" s="118"/>
    </row>
    <row r="93" spans="1:15" s="23" customFormat="1" ht="12.75">
      <c r="A93" s="119" t="s">
        <v>164</v>
      </c>
      <c r="B93" s="71">
        <v>200</v>
      </c>
      <c r="C93" s="121" t="s">
        <v>266</v>
      </c>
      <c r="D93" s="115" t="str">
        <f>IF(OR(LEFT(C93,5)="000 9",LEFT(C93,5)="000 7"),"X",C93)</f>
        <v>000 0409 0000000 000 220</v>
      </c>
      <c r="E93" s="116">
        <v>39874</v>
      </c>
      <c r="F93" s="117"/>
      <c r="G93" s="118">
        <v>39874</v>
      </c>
      <c r="H93" s="118"/>
      <c r="I93" s="118">
        <v>39874</v>
      </c>
      <c r="J93" s="118">
        <v>23126</v>
      </c>
      <c r="K93" s="118"/>
      <c r="L93" s="118">
        <v>23126</v>
      </c>
      <c r="M93" s="118"/>
      <c r="N93" s="118">
        <v>23126</v>
      </c>
      <c r="O93" s="118"/>
    </row>
    <row r="94" spans="1:15" s="23" customFormat="1" ht="22.5">
      <c r="A94" s="119" t="s">
        <v>172</v>
      </c>
      <c r="B94" s="71">
        <v>200</v>
      </c>
      <c r="C94" s="121" t="s">
        <v>267</v>
      </c>
      <c r="D94" s="115" t="str">
        <f>IF(OR(LEFT(C94,5)="000 9",LEFT(C94,5)="000 7"),"X",C94)</f>
        <v>000 0409 0000000 000 225</v>
      </c>
      <c r="E94" s="116">
        <v>39874</v>
      </c>
      <c r="F94" s="117"/>
      <c r="G94" s="118">
        <v>39874</v>
      </c>
      <c r="H94" s="118"/>
      <c r="I94" s="118">
        <v>39874</v>
      </c>
      <c r="J94" s="118">
        <v>23126</v>
      </c>
      <c r="K94" s="118"/>
      <c r="L94" s="118">
        <v>23126</v>
      </c>
      <c r="M94" s="118"/>
      <c r="N94" s="118">
        <v>23126</v>
      </c>
      <c r="O94" s="118"/>
    </row>
    <row r="95" spans="1:15" s="23" customFormat="1" ht="12.75">
      <c r="A95" s="119" t="s">
        <v>178</v>
      </c>
      <c r="B95" s="71">
        <v>200</v>
      </c>
      <c r="C95" s="121" t="s">
        <v>268</v>
      </c>
      <c r="D95" s="115" t="str">
        <f>IF(OR(LEFT(C95,5)="000 9",LEFT(C95,5)="000 7"),"X",C95)</f>
        <v>000 0409 0000000 000 300</v>
      </c>
      <c r="E95" s="116">
        <v>8226</v>
      </c>
      <c r="F95" s="117"/>
      <c r="G95" s="118">
        <v>8226</v>
      </c>
      <c r="H95" s="118"/>
      <c r="I95" s="118">
        <v>8226</v>
      </c>
      <c r="J95" s="118"/>
      <c r="K95" s="118"/>
      <c r="L95" s="118"/>
      <c r="M95" s="118"/>
      <c r="N95" s="118"/>
      <c r="O95" s="118"/>
    </row>
    <row r="96" spans="1:15" s="23" customFormat="1" ht="22.5">
      <c r="A96" s="119" t="s">
        <v>233</v>
      </c>
      <c r="B96" s="71">
        <v>200</v>
      </c>
      <c r="C96" s="121" t="s">
        <v>269</v>
      </c>
      <c r="D96" s="115" t="str">
        <f>IF(OR(LEFT(C96,5)="000 9",LEFT(C96,5)="000 7"),"X",C96)</f>
        <v>000 0409 0000000 000 310</v>
      </c>
      <c r="E96" s="116">
        <v>8226</v>
      </c>
      <c r="F96" s="117"/>
      <c r="G96" s="118">
        <v>8226</v>
      </c>
      <c r="H96" s="118"/>
      <c r="I96" s="118">
        <v>8226</v>
      </c>
      <c r="J96" s="118"/>
      <c r="K96" s="118"/>
      <c r="L96" s="118"/>
      <c r="M96" s="118"/>
      <c r="N96" s="118"/>
      <c r="O96" s="118"/>
    </row>
    <row r="97" spans="1:15" s="23" customFormat="1" ht="12.75">
      <c r="A97" s="119" t="s">
        <v>270</v>
      </c>
      <c r="B97" s="71">
        <v>200</v>
      </c>
      <c r="C97" s="121" t="s">
        <v>271</v>
      </c>
      <c r="D97" s="115" t="str">
        <f>IF(OR(LEFT(C97,5)="000 9",LEFT(C97,5)="000 7"),"X",C97)</f>
        <v>000 0500 0000000 000 000</v>
      </c>
      <c r="E97" s="116">
        <v>730130</v>
      </c>
      <c r="F97" s="117"/>
      <c r="G97" s="118">
        <v>730130</v>
      </c>
      <c r="H97" s="118"/>
      <c r="I97" s="118">
        <v>730130</v>
      </c>
      <c r="J97" s="118">
        <v>587623.95</v>
      </c>
      <c r="K97" s="118"/>
      <c r="L97" s="118">
        <v>587623.95</v>
      </c>
      <c r="M97" s="118"/>
      <c r="N97" s="118">
        <v>587623.95</v>
      </c>
      <c r="O97" s="118"/>
    </row>
    <row r="98" spans="1:15" s="23" customFormat="1" ht="12.75">
      <c r="A98" s="119" t="s">
        <v>154</v>
      </c>
      <c r="B98" s="71">
        <v>200</v>
      </c>
      <c r="C98" s="121" t="s">
        <v>272</v>
      </c>
      <c r="D98" s="115" t="str">
        <f>IF(OR(LEFT(C98,5)="000 9",LEFT(C98,5)="000 7"),"X",C98)</f>
        <v>000 0500 0000000 000 200</v>
      </c>
      <c r="E98" s="116">
        <v>727430</v>
      </c>
      <c r="F98" s="117"/>
      <c r="G98" s="118">
        <v>727430</v>
      </c>
      <c r="H98" s="118"/>
      <c r="I98" s="118">
        <v>727430</v>
      </c>
      <c r="J98" s="118">
        <v>585557.95</v>
      </c>
      <c r="K98" s="118"/>
      <c r="L98" s="118">
        <v>585557.95</v>
      </c>
      <c r="M98" s="118"/>
      <c r="N98" s="118">
        <v>585557.95</v>
      </c>
      <c r="O98" s="118"/>
    </row>
    <row r="99" spans="1:15" s="23" customFormat="1" ht="12.75">
      <c r="A99" s="119" t="s">
        <v>164</v>
      </c>
      <c r="B99" s="71">
        <v>200</v>
      </c>
      <c r="C99" s="121" t="s">
        <v>273</v>
      </c>
      <c r="D99" s="115" t="str">
        <f>IF(OR(LEFT(C99,5)="000 9",LEFT(C99,5)="000 7"),"X",C99)</f>
        <v>000 0500 0000000 000 220</v>
      </c>
      <c r="E99" s="116">
        <v>88030</v>
      </c>
      <c r="F99" s="117"/>
      <c r="G99" s="118">
        <v>88030</v>
      </c>
      <c r="H99" s="118"/>
      <c r="I99" s="118">
        <v>88030</v>
      </c>
      <c r="J99" s="118">
        <v>45557.95</v>
      </c>
      <c r="K99" s="118"/>
      <c r="L99" s="118">
        <v>45557.95</v>
      </c>
      <c r="M99" s="118"/>
      <c r="N99" s="118">
        <v>45557.95</v>
      </c>
      <c r="O99" s="118"/>
    </row>
    <row r="100" spans="1:15" s="23" customFormat="1" ht="12.75">
      <c r="A100" s="119" t="s">
        <v>170</v>
      </c>
      <c r="B100" s="71">
        <v>200</v>
      </c>
      <c r="C100" s="121" t="s">
        <v>274</v>
      </c>
      <c r="D100" s="115" t="str">
        <f>IF(OR(LEFT(C100,5)="000 9",LEFT(C100,5)="000 7"),"X",C100)</f>
        <v>000 0500 0000000 000 223</v>
      </c>
      <c r="E100" s="116">
        <v>77600</v>
      </c>
      <c r="F100" s="117"/>
      <c r="G100" s="118">
        <v>77600</v>
      </c>
      <c r="H100" s="118"/>
      <c r="I100" s="118">
        <v>77600</v>
      </c>
      <c r="J100" s="118">
        <v>39049.36</v>
      </c>
      <c r="K100" s="118"/>
      <c r="L100" s="118">
        <v>39049.36</v>
      </c>
      <c r="M100" s="118"/>
      <c r="N100" s="118">
        <v>39049.36</v>
      </c>
      <c r="O100" s="118"/>
    </row>
    <row r="101" spans="1:15" s="23" customFormat="1" ht="22.5">
      <c r="A101" s="119" t="s">
        <v>172</v>
      </c>
      <c r="B101" s="71">
        <v>200</v>
      </c>
      <c r="C101" s="121" t="s">
        <v>275</v>
      </c>
      <c r="D101" s="115" t="str">
        <f>IF(OR(LEFT(C101,5)="000 9",LEFT(C101,5)="000 7"),"X",C101)</f>
        <v>000 0500 0000000 000 225</v>
      </c>
      <c r="E101" s="116">
        <v>10430</v>
      </c>
      <c r="F101" s="117"/>
      <c r="G101" s="118">
        <v>10430</v>
      </c>
      <c r="H101" s="118"/>
      <c r="I101" s="118">
        <v>10430</v>
      </c>
      <c r="J101" s="118">
        <v>6508.59</v>
      </c>
      <c r="K101" s="118"/>
      <c r="L101" s="118">
        <v>6508.59</v>
      </c>
      <c r="M101" s="118"/>
      <c r="N101" s="118">
        <v>6508.59</v>
      </c>
      <c r="O101" s="118"/>
    </row>
    <row r="102" spans="1:15" s="23" customFormat="1" ht="22.5">
      <c r="A102" s="119" t="s">
        <v>276</v>
      </c>
      <c r="B102" s="71">
        <v>200</v>
      </c>
      <c r="C102" s="121" t="s">
        <v>277</v>
      </c>
      <c r="D102" s="115" t="str">
        <f>IF(OR(LEFT(C102,5)="000 9",LEFT(C102,5)="000 7"),"X",C102)</f>
        <v>000 0500 0000000 000 240</v>
      </c>
      <c r="E102" s="116">
        <v>600600</v>
      </c>
      <c r="F102" s="117"/>
      <c r="G102" s="118">
        <v>600600</v>
      </c>
      <c r="H102" s="118"/>
      <c r="I102" s="118">
        <v>600600</v>
      </c>
      <c r="J102" s="118">
        <v>504400</v>
      </c>
      <c r="K102" s="118"/>
      <c r="L102" s="118">
        <v>504400</v>
      </c>
      <c r="M102" s="118"/>
      <c r="N102" s="118">
        <v>504400</v>
      </c>
      <c r="O102" s="118"/>
    </row>
    <row r="103" spans="1:15" s="23" customFormat="1" ht="33.75">
      <c r="A103" s="119" t="s">
        <v>278</v>
      </c>
      <c r="B103" s="71">
        <v>200</v>
      </c>
      <c r="C103" s="121" t="s">
        <v>279</v>
      </c>
      <c r="D103" s="115" t="str">
        <f>IF(OR(LEFT(C103,5)="000 9",LEFT(C103,5)="000 7"),"X",C103)</f>
        <v>000 0500 0000000 000 241</v>
      </c>
      <c r="E103" s="116">
        <v>600600</v>
      </c>
      <c r="F103" s="117"/>
      <c r="G103" s="118">
        <v>600600</v>
      </c>
      <c r="H103" s="118"/>
      <c r="I103" s="118">
        <v>600600</v>
      </c>
      <c r="J103" s="118">
        <v>504400</v>
      </c>
      <c r="K103" s="118"/>
      <c r="L103" s="118">
        <v>504400</v>
      </c>
      <c r="M103" s="118"/>
      <c r="N103" s="118">
        <v>504400</v>
      </c>
      <c r="O103" s="118"/>
    </row>
    <row r="104" spans="1:15" s="23" customFormat="1" ht="12.75">
      <c r="A104" s="119" t="s">
        <v>280</v>
      </c>
      <c r="B104" s="71">
        <v>200</v>
      </c>
      <c r="C104" s="121" t="s">
        <v>281</v>
      </c>
      <c r="D104" s="115" t="str">
        <f>IF(OR(LEFT(C104,5)="000 9",LEFT(C104,5)="000 7"),"X",C104)</f>
        <v>000 0500 0000000 000 250</v>
      </c>
      <c r="E104" s="116">
        <v>38800</v>
      </c>
      <c r="F104" s="117"/>
      <c r="G104" s="118">
        <v>38800</v>
      </c>
      <c r="H104" s="118"/>
      <c r="I104" s="118">
        <v>38800</v>
      </c>
      <c r="J104" s="118">
        <v>35600</v>
      </c>
      <c r="K104" s="118"/>
      <c r="L104" s="118">
        <v>35600</v>
      </c>
      <c r="M104" s="118"/>
      <c r="N104" s="118">
        <v>35600</v>
      </c>
      <c r="O104" s="118"/>
    </row>
    <row r="105" spans="1:15" s="23" customFormat="1" ht="33.75">
      <c r="A105" s="119" t="s">
        <v>282</v>
      </c>
      <c r="B105" s="71">
        <v>200</v>
      </c>
      <c r="C105" s="121" t="s">
        <v>283</v>
      </c>
      <c r="D105" s="115" t="str">
        <f>IF(OR(LEFT(C105,5)="000 9",LEFT(C105,5)="000 7"),"X",C105)</f>
        <v>000 0500 0000000 000 251</v>
      </c>
      <c r="E105" s="116">
        <v>38800</v>
      </c>
      <c r="F105" s="117"/>
      <c r="G105" s="118">
        <v>38800</v>
      </c>
      <c r="H105" s="118"/>
      <c r="I105" s="118">
        <v>38800</v>
      </c>
      <c r="J105" s="118">
        <v>35600</v>
      </c>
      <c r="K105" s="118"/>
      <c r="L105" s="118">
        <v>35600</v>
      </c>
      <c r="M105" s="118"/>
      <c r="N105" s="118">
        <v>35600</v>
      </c>
      <c r="O105" s="118"/>
    </row>
    <row r="106" spans="1:15" s="23" customFormat="1" ht="12.75">
      <c r="A106" s="119" t="s">
        <v>178</v>
      </c>
      <c r="B106" s="71">
        <v>200</v>
      </c>
      <c r="C106" s="121" t="s">
        <v>284</v>
      </c>
      <c r="D106" s="115" t="str">
        <f>IF(OR(LEFT(C106,5)="000 9",LEFT(C106,5)="000 7"),"X",C106)</f>
        <v>000 0500 0000000 000 300</v>
      </c>
      <c r="E106" s="116">
        <v>2700</v>
      </c>
      <c r="F106" s="117"/>
      <c r="G106" s="118">
        <v>2700</v>
      </c>
      <c r="H106" s="118"/>
      <c r="I106" s="118">
        <v>2700</v>
      </c>
      <c r="J106" s="118">
        <v>2066</v>
      </c>
      <c r="K106" s="118"/>
      <c r="L106" s="118">
        <v>2066</v>
      </c>
      <c r="M106" s="118"/>
      <c r="N106" s="118">
        <v>2066</v>
      </c>
      <c r="O106" s="118"/>
    </row>
    <row r="107" spans="1:15" s="23" customFormat="1" ht="22.5">
      <c r="A107" s="119" t="s">
        <v>180</v>
      </c>
      <c r="B107" s="71">
        <v>200</v>
      </c>
      <c r="C107" s="121" t="s">
        <v>285</v>
      </c>
      <c r="D107" s="115" t="str">
        <f>IF(OR(LEFT(C107,5)="000 9",LEFT(C107,5)="000 7"),"X",C107)</f>
        <v>000 0500 0000000 000 340</v>
      </c>
      <c r="E107" s="116">
        <v>2700</v>
      </c>
      <c r="F107" s="117"/>
      <c r="G107" s="118">
        <v>2700</v>
      </c>
      <c r="H107" s="118"/>
      <c r="I107" s="118">
        <v>2700</v>
      </c>
      <c r="J107" s="118">
        <v>2066</v>
      </c>
      <c r="K107" s="118"/>
      <c r="L107" s="118">
        <v>2066</v>
      </c>
      <c r="M107" s="118"/>
      <c r="N107" s="118">
        <v>2066</v>
      </c>
      <c r="O107" s="118"/>
    </row>
    <row r="108" spans="1:15" s="23" customFormat="1" ht="12.75">
      <c r="A108" s="119" t="s">
        <v>286</v>
      </c>
      <c r="B108" s="71">
        <v>200</v>
      </c>
      <c r="C108" s="121" t="s">
        <v>287</v>
      </c>
      <c r="D108" s="115" t="str">
        <f>IF(OR(LEFT(C108,5)="000 9",LEFT(C108,5)="000 7"),"X",C108)</f>
        <v>000 0502 0000000 000 000</v>
      </c>
      <c r="E108" s="116">
        <v>600600</v>
      </c>
      <c r="F108" s="117"/>
      <c r="G108" s="118">
        <v>600600</v>
      </c>
      <c r="H108" s="118"/>
      <c r="I108" s="118">
        <v>600600</v>
      </c>
      <c r="J108" s="118">
        <v>504400</v>
      </c>
      <c r="K108" s="118"/>
      <c r="L108" s="118">
        <v>504400</v>
      </c>
      <c r="M108" s="118"/>
      <c r="N108" s="118">
        <v>504400</v>
      </c>
      <c r="O108" s="118"/>
    </row>
    <row r="109" spans="1:15" s="23" customFormat="1" ht="12.75">
      <c r="A109" s="119" t="s">
        <v>154</v>
      </c>
      <c r="B109" s="71">
        <v>200</v>
      </c>
      <c r="C109" s="121" t="s">
        <v>288</v>
      </c>
      <c r="D109" s="115" t="str">
        <f>IF(OR(LEFT(C109,5)="000 9",LEFT(C109,5)="000 7"),"X",C109)</f>
        <v>000 0502 0000000 000 200</v>
      </c>
      <c r="E109" s="116">
        <v>600600</v>
      </c>
      <c r="F109" s="117"/>
      <c r="G109" s="118">
        <v>600600</v>
      </c>
      <c r="H109" s="118"/>
      <c r="I109" s="118">
        <v>600600</v>
      </c>
      <c r="J109" s="118">
        <v>504400</v>
      </c>
      <c r="K109" s="118"/>
      <c r="L109" s="118">
        <v>504400</v>
      </c>
      <c r="M109" s="118"/>
      <c r="N109" s="118">
        <v>504400</v>
      </c>
      <c r="O109" s="118"/>
    </row>
    <row r="110" spans="1:15" s="23" customFormat="1" ht="22.5">
      <c r="A110" s="119" t="s">
        <v>276</v>
      </c>
      <c r="B110" s="71">
        <v>200</v>
      </c>
      <c r="C110" s="121" t="s">
        <v>289</v>
      </c>
      <c r="D110" s="115" t="str">
        <f>IF(OR(LEFT(C110,5)="000 9",LEFT(C110,5)="000 7"),"X",C110)</f>
        <v>000 0502 0000000 000 240</v>
      </c>
      <c r="E110" s="116">
        <v>600600</v>
      </c>
      <c r="F110" s="117"/>
      <c r="G110" s="118">
        <v>600600</v>
      </c>
      <c r="H110" s="118"/>
      <c r="I110" s="118">
        <v>600600</v>
      </c>
      <c r="J110" s="118">
        <v>504400</v>
      </c>
      <c r="K110" s="118"/>
      <c r="L110" s="118">
        <v>504400</v>
      </c>
      <c r="M110" s="118"/>
      <c r="N110" s="118">
        <v>504400</v>
      </c>
      <c r="O110" s="118"/>
    </row>
    <row r="111" spans="1:15" s="23" customFormat="1" ht="33.75">
      <c r="A111" s="119" t="s">
        <v>278</v>
      </c>
      <c r="B111" s="71">
        <v>200</v>
      </c>
      <c r="C111" s="121" t="s">
        <v>290</v>
      </c>
      <c r="D111" s="115" t="str">
        <f>IF(OR(LEFT(C111,5)="000 9",LEFT(C111,5)="000 7"),"X",C111)</f>
        <v>000 0502 0000000 000 241</v>
      </c>
      <c r="E111" s="116">
        <v>600600</v>
      </c>
      <c r="F111" s="117"/>
      <c r="G111" s="118">
        <v>600600</v>
      </c>
      <c r="H111" s="118"/>
      <c r="I111" s="118">
        <v>600600</v>
      </c>
      <c r="J111" s="118">
        <v>504400</v>
      </c>
      <c r="K111" s="118"/>
      <c r="L111" s="118">
        <v>504400</v>
      </c>
      <c r="M111" s="118"/>
      <c r="N111" s="118">
        <v>504400</v>
      </c>
      <c r="O111" s="118"/>
    </row>
    <row r="112" spans="1:15" s="23" customFormat="1" ht="12.75">
      <c r="A112" s="119" t="s">
        <v>291</v>
      </c>
      <c r="B112" s="71">
        <v>200</v>
      </c>
      <c r="C112" s="121" t="s">
        <v>292</v>
      </c>
      <c r="D112" s="115" t="str">
        <f>IF(OR(LEFT(C112,5)="000 9",LEFT(C112,5)="000 7"),"X",C112)</f>
        <v>000 0503 0000000 000 000</v>
      </c>
      <c r="E112" s="116">
        <v>90730</v>
      </c>
      <c r="F112" s="117"/>
      <c r="G112" s="118">
        <v>90730</v>
      </c>
      <c r="H112" s="118"/>
      <c r="I112" s="118">
        <v>90730</v>
      </c>
      <c r="J112" s="118">
        <v>47623.95</v>
      </c>
      <c r="K112" s="118"/>
      <c r="L112" s="118">
        <v>47623.95</v>
      </c>
      <c r="M112" s="118"/>
      <c r="N112" s="118">
        <v>47623.95</v>
      </c>
      <c r="O112" s="118"/>
    </row>
    <row r="113" spans="1:15" s="23" customFormat="1" ht="12.75">
      <c r="A113" s="119" t="s">
        <v>154</v>
      </c>
      <c r="B113" s="71">
        <v>200</v>
      </c>
      <c r="C113" s="121" t="s">
        <v>293</v>
      </c>
      <c r="D113" s="115" t="str">
        <f>IF(OR(LEFT(C113,5)="000 9",LEFT(C113,5)="000 7"),"X",C113)</f>
        <v>000 0503 0000000 000 200</v>
      </c>
      <c r="E113" s="116">
        <v>88030</v>
      </c>
      <c r="F113" s="117"/>
      <c r="G113" s="118">
        <v>88030</v>
      </c>
      <c r="H113" s="118"/>
      <c r="I113" s="118">
        <v>88030</v>
      </c>
      <c r="J113" s="118">
        <v>45557.95</v>
      </c>
      <c r="K113" s="118"/>
      <c r="L113" s="118">
        <v>45557.95</v>
      </c>
      <c r="M113" s="118"/>
      <c r="N113" s="118">
        <v>45557.95</v>
      </c>
      <c r="O113" s="118"/>
    </row>
    <row r="114" spans="1:15" s="23" customFormat="1" ht="12.75">
      <c r="A114" s="119" t="s">
        <v>164</v>
      </c>
      <c r="B114" s="71">
        <v>200</v>
      </c>
      <c r="C114" s="121" t="s">
        <v>294</v>
      </c>
      <c r="D114" s="115" t="str">
        <f>IF(OR(LEFT(C114,5)="000 9",LEFT(C114,5)="000 7"),"X",C114)</f>
        <v>000 0503 0000000 000 220</v>
      </c>
      <c r="E114" s="116">
        <v>88030</v>
      </c>
      <c r="F114" s="117"/>
      <c r="G114" s="118">
        <v>88030</v>
      </c>
      <c r="H114" s="118"/>
      <c r="I114" s="118">
        <v>88030</v>
      </c>
      <c r="J114" s="118">
        <v>45557.95</v>
      </c>
      <c r="K114" s="118"/>
      <c r="L114" s="118">
        <v>45557.95</v>
      </c>
      <c r="M114" s="118"/>
      <c r="N114" s="118">
        <v>45557.95</v>
      </c>
      <c r="O114" s="118"/>
    </row>
    <row r="115" spans="1:15" s="23" customFormat="1" ht="12.75">
      <c r="A115" s="119" t="s">
        <v>170</v>
      </c>
      <c r="B115" s="71">
        <v>200</v>
      </c>
      <c r="C115" s="121" t="s">
        <v>295</v>
      </c>
      <c r="D115" s="115" t="str">
        <f>IF(OR(LEFT(C115,5)="000 9",LEFT(C115,5)="000 7"),"X",C115)</f>
        <v>000 0503 0000000 000 223</v>
      </c>
      <c r="E115" s="116">
        <v>77600</v>
      </c>
      <c r="F115" s="117"/>
      <c r="G115" s="118">
        <v>77600</v>
      </c>
      <c r="H115" s="118"/>
      <c r="I115" s="118">
        <v>77600</v>
      </c>
      <c r="J115" s="118">
        <v>39049.36</v>
      </c>
      <c r="K115" s="118"/>
      <c r="L115" s="118">
        <v>39049.36</v>
      </c>
      <c r="M115" s="118"/>
      <c r="N115" s="118">
        <v>39049.36</v>
      </c>
      <c r="O115" s="118"/>
    </row>
    <row r="116" spans="1:15" s="23" customFormat="1" ht="22.5">
      <c r="A116" s="119" t="s">
        <v>172</v>
      </c>
      <c r="B116" s="71">
        <v>200</v>
      </c>
      <c r="C116" s="121" t="s">
        <v>296</v>
      </c>
      <c r="D116" s="115" t="str">
        <f>IF(OR(LEFT(C116,5)="000 9",LEFT(C116,5)="000 7"),"X",C116)</f>
        <v>000 0503 0000000 000 225</v>
      </c>
      <c r="E116" s="116">
        <v>10430</v>
      </c>
      <c r="F116" s="117"/>
      <c r="G116" s="118">
        <v>10430</v>
      </c>
      <c r="H116" s="118"/>
      <c r="I116" s="118">
        <v>10430</v>
      </c>
      <c r="J116" s="118">
        <v>6508.59</v>
      </c>
      <c r="K116" s="118"/>
      <c r="L116" s="118">
        <v>6508.59</v>
      </c>
      <c r="M116" s="118"/>
      <c r="N116" s="118">
        <v>6508.59</v>
      </c>
      <c r="O116" s="118"/>
    </row>
    <row r="117" spans="1:15" s="23" customFormat="1" ht="12.75">
      <c r="A117" s="119" t="s">
        <v>178</v>
      </c>
      <c r="B117" s="71">
        <v>200</v>
      </c>
      <c r="C117" s="121" t="s">
        <v>297</v>
      </c>
      <c r="D117" s="115" t="str">
        <f>IF(OR(LEFT(C117,5)="000 9",LEFT(C117,5)="000 7"),"X",C117)</f>
        <v>000 0503 0000000 000 300</v>
      </c>
      <c r="E117" s="116">
        <v>2700</v>
      </c>
      <c r="F117" s="117"/>
      <c r="G117" s="118">
        <v>2700</v>
      </c>
      <c r="H117" s="118"/>
      <c r="I117" s="118">
        <v>2700</v>
      </c>
      <c r="J117" s="118">
        <v>2066</v>
      </c>
      <c r="K117" s="118"/>
      <c r="L117" s="118">
        <v>2066</v>
      </c>
      <c r="M117" s="118"/>
      <c r="N117" s="118">
        <v>2066</v>
      </c>
      <c r="O117" s="118"/>
    </row>
    <row r="118" spans="1:15" s="23" customFormat="1" ht="22.5">
      <c r="A118" s="119" t="s">
        <v>180</v>
      </c>
      <c r="B118" s="71">
        <v>200</v>
      </c>
      <c r="C118" s="121" t="s">
        <v>298</v>
      </c>
      <c r="D118" s="115" t="str">
        <f>IF(OR(LEFT(C118,5)="000 9",LEFT(C118,5)="000 7"),"X",C118)</f>
        <v>000 0503 0000000 000 340</v>
      </c>
      <c r="E118" s="116">
        <v>2700</v>
      </c>
      <c r="F118" s="117"/>
      <c r="G118" s="118">
        <v>2700</v>
      </c>
      <c r="H118" s="118"/>
      <c r="I118" s="118">
        <v>2700</v>
      </c>
      <c r="J118" s="118">
        <v>2066</v>
      </c>
      <c r="K118" s="118"/>
      <c r="L118" s="118">
        <v>2066</v>
      </c>
      <c r="M118" s="118"/>
      <c r="N118" s="118">
        <v>2066</v>
      </c>
      <c r="O118" s="118"/>
    </row>
    <row r="119" spans="1:15" s="23" customFormat="1" ht="22.5">
      <c r="A119" s="119" t="s">
        <v>299</v>
      </c>
      <c r="B119" s="71">
        <v>200</v>
      </c>
      <c r="C119" s="121" t="s">
        <v>300</v>
      </c>
      <c r="D119" s="115" t="str">
        <f>IF(OR(LEFT(C119,5)="000 9",LEFT(C119,5)="000 7"),"X",C119)</f>
        <v>000 0505 0000000 000 000</v>
      </c>
      <c r="E119" s="116">
        <v>38800</v>
      </c>
      <c r="F119" s="117"/>
      <c r="G119" s="118">
        <v>38800</v>
      </c>
      <c r="H119" s="118"/>
      <c r="I119" s="118">
        <v>38800</v>
      </c>
      <c r="J119" s="118">
        <v>35600</v>
      </c>
      <c r="K119" s="118"/>
      <c r="L119" s="118">
        <v>35600</v>
      </c>
      <c r="M119" s="118"/>
      <c r="N119" s="118">
        <v>35600</v>
      </c>
      <c r="O119" s="118"/>
    </row>
    <row r="120" spans="1:15" s="23" customFormat="1" ht="12.75">
      <c r="A120" s="119" t="s">
        <v>154</v>
      </c>
      <c r="B120" s="71">
        <v>200</v>
      </c>
      <c r="C120" s="121" t="s">
        <v>301</v>
      </c>
      <c r="D120" s="115" t="str">
        <f>IF(OR(LEFT(C120,5)="000 9",LEFT(C120,5)="000 7"),"X",C120)</f>
        <v>000 0505 0000000 000 200</v>
      </c>
      <c r="E120" s="116">
        <v>38800</v>
      </c>
      <c r="F120" s="117"/>
      <c r="G120" s="118">
        <v>38800</v>
      </c>
      <c r="H120" s="118"/>
      <c r="I120" s="118">
        <v>38800</v>
      </c>
      <c r="J120" s="118">
        <v>35600</v>
      </c>
      <c r="K120" s="118"/>
      <c r="L120" s="118">
        <v>35600</v>
      </c>
      <c r="M120" s="118"/>
      <c r="N120" s="118">
        <v>35600</v>
      </c>
      <c r="O120" s="118"/>
    </row>
    <row r="121" spans="1:15" s="23" customFormat="1" ht="12.75">
      <c r="A121" s="119" t="s">
        <v>280</v>
      </c>
      <c r="B121" s="71">
        <v>200</v>
      </c>
      <c r="C121" s="121" t="s">
        <v>302</v>
      </c>
      <c r="D121" s="115" t="str">
        <f>IF(OR(LEFT(C121,5)="000 9",LEFT(C121,5)="000 7"),"X",C121)</f>
        <v>000 0505 0000000 000 250</v>
      </c>
      <c r="E121" s="116">
        <v>38800</v>
      </c>
      <c r="F121" s="117"/>
      <c r="G121" s="118">
        <v>38800</v>
      </c>
      <c r="H121" s="118"/>
      <c r="I121" s="118">
        <v>38800</v>
      </c>
      <c r="J121" s="118">
        <v>35600</v>
      </c>
      <c r="K121" s="118"/>
      <c r="L121" s="118">
        <v>35600</v>
      </c>
      <c r="M121" s="118"/>
      <c r="N121" s="118">
        <v>35600</v>
      </c>
      <c r="O121" s="118"/>
    </row>
    <row r="122" spans="1:15" s="23" customFormat="1" ht="33.75">
      <c r="A122" s="119" t="s">
        <v>282</v>
      </c>
      <c r="B122" s="71">
        <v>200</v>
      </c>
      <c r="C122" s="121" t="s">
        <v>303</v>
      </c>
      <c r="D122" s="115" t="str">
        <f>IF(OR(LEFT(C122,5)="000 9",LEFT(C122,5)="000 7"),"X",C122)</f>
        <v>000 0505 0000000 000 251</v>
      </c>
      <c r="E122" s="116">
        <v>38800</v>
      </c>
      <c r="F122" s="117"/>
      <c r="G122" s="118">
        <v>38800</v>
      </c>
      <c r="H122" s="118"/>
      <c r="I122" s="118">
        <v>38800</v>
      </c>
      <c r="J122" s="118">
        <v>35600</v>
      </c>
      <c r="K122" s="118"/>
      <c r="L122" s="118">
        <v>35600</v>
      </c>
      <c r="M122" s="118"/>
      <c r="N122" s="118">
        <v>35600</v>
      </c>
      <c r="O122" s="118"/>
    </row>
    <row r="123" spans="1:15" s="23" customFormat="1" ht="12.75">
      <c r="A123" s="119" t="s">
        <v>304</v>
      </c>
      <c r="B123" s="71">
        <v>200</v>
      </c>
      <c r="C123" s="121" t="s">
        <v>305</v>
      </c>
      <c r="D123" s="115" t="str">
        <f>IF(OR(LEFT(C123,5)="000 9",LEFT(C123,5)="000 7"),"X",C123)</f>
        <v>000 0800 0000000 000 000</v>
      </c>
      <c r="E123" s="116">
        <v>913700</v>
      </c>
      <c r="F123" s="117"/>
      <c r="G123" s="118">
        <v>913700</v>
      </c>
      <c r="H123" s="118"/>
      <c r="I123" s="118">
        <v>913700</v>
      </c>
      <c r="J123" s="118">
        <v>801780</v>
      </c>
      <c r="K123" s="118"/>
      <c r="L123" s="118">
        <v>801780</v>
      </c>
      <c r="M123" s="118"/>
      <c r="N123" s="118">
        <v>801780</v>
      </c>
      <c r="O123" s="118"/>
    </row>
    <row r="124" spans="1:15" s="23" customFormat="1" ht="12.75">
      <c r="A124" s="119" t="s">
        <v>154</v>
      </c>
      <c r="B124" s="71">
        <v>200</v>
      </c>
      <c r="C124" s="121" t="s">
        <v>306</v>
      </c>
      <c r="D124" s="115" t="str">
        <f>IF(OR(LEFT(C124,5)="000 9",LEFT(C124,5)="000 7"),"X",C124)</f>
        <v>000 0800 0000000 000 200</v>
      </c>
      <c r="E124" s="116">
        <v>913700</v>
      </c>
      <c r="F124" s="117"/>
      <c r="G124" s="118">
        <v>913700</v>
      </c>
      <c r="H124" s="118"/>
      <c r="I124" s="118">
        <v>913700</v>
      </c>
      <c r="J124" s="118">
        <v>801780</v>
      </c>
      <c r="K124" s="118"/>
      <c r="L124" s="118">
        <v>801780</v>
      </c>
      <c r="M124" s="118"/>
      <c r="N124" s="118">
        <v>801780</v>
      </c>
      <c r="O124" s="118"/>
    </row>
    <row r="125" spans="1:15" s="23" customFormat="1" ht="22.5">
      <c r="A125" s="119" t="s">
        <v>276</v>
      </c>
      <c r="B125" s="71">
        <v>200</v>
      </c>
      <c r="C125" s="121" t="s">
        <v>307</v>
      </c>
      <c r="D125" s="115" t="str">
        <f>IF(OR(LEFT(C125,5)="000 9",LEFT(C125,5)="000 7"),"X",C125)</f>
        <v>000 0800 0000000 000 240</v>
      </c>
      <c r="E125" s="116">
        <v>913700</v>
      </c>
      <c r="F125" s="117"/>
      <c r="G125" s="118">
        <v>913700</v>
      </c>
      <c r="H125" s="118"/>
      <c r="I125" s="118">
        <v>913700</v>
      </c>
      <c r="J125" s="118">
        <v>801780</v>
      </c>
      <c r="K125" s="118"/>
      <c r="L125" s="118">
        <v>801780</v>
      </c>
      <c r="M125" s="118"/>
      <c r="N125" s="118">
        <v>801780</v>
      </c>
      <c r="O125" s="118"/>
    </row>
    <row r="126" spans="1:15" s="23" customFormat="1" ht="33.75">
      <c r="A126" s="119" t="s">
        <v>278</v>
      </c>
      <c r="B126" s="71">
        <v>200</v>
      </c>
      <c r="C126" s="121" t="s">
        <v>308</v>
      </c>
      <c r="D126" s="115" t="str">
        <f>IF(OR(LEFT(C126,5)="000 9",LEFT(C126,5)="000 7"),"X",C126)</f>
        <v>000 0800 0000000 000 241</v>
      </c>
      <c r="E126" s="116">
        <v>913700</v>
      </c>
      <c r="F126" s="117"/>
      <c r="G126" s="118">
        <v>913700</v>
      </c>
      <c r="H126" s="118"/>
      <c r="I126" s="118">
        <v>913700</v>
      </c>
      <c r="J126" s="118">
        <v>801780</v>
      </c>
      <c r="K126" s="118"/>
      <c r="L126" s="118">
        <v>801780</v>
      </c>
      <c r="M126" s="118"/>
      <c r="N126" s="118">
        <v>801780</v>
      </c>
      <c r="O126" s="118"/>
    </row>
    <row r="127" spans="1:15" s="23" customFormat="1" ht="12.75">
      <c r="A127" s="119" t="s">
        <v>309</v>
      </c>
      <c r="B127" s="71">
        <v>200</v>
      </c>
      <c r="C127" s="121" t="s">
        <v>310</v>
      </c>
      <c r="D127" s="115" t="str">
        <f>IF(OR(LEFT(C127,5)="000 9",LEFT(C127,5)="000 7"),"X",C127)</f>
        <v>000 0801 0000000 000 000</v>
      </c>
      <c r="E127" s="116">
        <v>913700</v>
      </c>
      <c r="F127" s="117"/>
      <c r="G127" s="118">
        <v>913700</v>
      </c>
      <c r="H127" s="118"/>
      <c r="I127" s="118">
        <v>913700</v>
      </c>
      <c r="J127" s="118">
        <v>801780</v>
      </c>
      <c r="K127" s="118"/>
      <c r="L127" s="118">
        <v>801780</v>
      </c>
      <c r="M127" s="118"/>
      <c r="N127" s="118">
        <v>801780</v>
      </c>
      <c r="O127" s="118"/>
    </row>
    <row r="128" spans="1:15" s="23" customFormat="1" ht="12.75">
      <c r="A128" s="119" t="s">
        <v>154</v>
      </c>
      <c r="B128" s="71">
        <v>200</v>
      </c>
      <c r="C128" s="121" t="s">
        <v>311</v>
      </c>
      <c r="D128" s="115" t="str">
        <f>IF(OR(LEFT(C128,5)="000 9",LEFT(C128,5)="000 7"),"X",C128)</f>
        <v>000 0801 0000000 000 200</v>
      </c>
      <c r="E128" s="116">
        <v>913700</v>
      </c>
      <c r="F128" s="117"/>
      <c r="G128" s="118">
        <v>913700</v>
      </c>
      <c r="H128" s="118"/>
      <c r="I128" s="118">
        <v>913700</v>
      </c>
      <c r="J128" s="118">
        <v>801780</v>
      </c>
      <c r="K128" s="118"/>
      <c r="L128" s="118">
        <v>801780</v>
      </c>
      <c r="M128" s="118"/>
      <c r="N128" s="118">
        <v>801780</v>
      </c>
      <c r="O128" s="118"/>
    </row>
    <row r="129" spans="1:15" s="23" customFormat="1" ht="22.5">
      <c r="A129" s="119" t="s">
        <v>276</v>
      </c>
      <c r="B129" s="71">
        <v>200</v>
      </c>
      <c r="C129" s="121" t="s">
        <v>312</v>
      </c>
      <c r="D129" s="115" t="str">
        <f>IF(OR(LEFT(C129,5)="000 9",LEFT(C129,5)="000 7"),"X",C129)</f>
        <v>000 0801 0000000 000 240</v>
      </c>
      <c r="E129" s="116">
        <v>913700</v>
      </c>
      <c r="F129" s="117"/>
      <c r="G129" s="118">
        <v>913700</v>
      </c>
      <c r="H129" s="118"/>
      <c r="I129" s="118">
        <v>913700</v>
      </c>
      <c r="J129" s="118">
        <v>801780</v>
      </c>
      <c r="K129" s="118"/>
      <c r="L129" s="118">
        <v>801780</v>
      </c>
      <c r="M129" s="118"/>
      <c r="N129" s="118">
        <v>801780</v>
      </c>
      <c r="O129" s="118"/>
    </row>
    <row r="130" spans="1:15" s="23" customFormat="1" ht="33.75">
      <c r="A130" s="119" t="s">
        <v>278</v>
      </c>
      <c r="B130" s="71">
        <v>200</v>
      </c>
      <c r="C130" s="121" t="s">
        <v>313</v>
      </c>
      <c r="D130" s="115" t="str">
        <f>IF(OR(LEFT(C130,5)="000 9",LEFT(C130,5)="000 7"),"X",C130)</f>
        <v>000 0801 0000000 000 241</v>
      </c>
      <c r="E130" s="116">
        <v>913700</v>
      </c>
      <c r="F130" s="117"/>
      <c r="G130" s="118">
        <v>913700</v>
      </c>
      <c r="H130" s="118"/>
      <c r="I130" s="118">
        <v>913700</v>
      </c>
      <c r="J130" s="118">
        <v>801780</v>
      </c>
      <c r="K130" s="118"/>
      <c r="L130" s="118">
        <v>801780</v>
      </c>
      <c r="M130" s="118"/>
      <c r="N130" s="118">
        <v>801780</v>
      </c>
      <c r="O130" s="118"/>
    </row>
    <row r="131" spans="1:15" s="23" customFormat="1" ht="12.75">
      <c r="A131" s="119" t="s">
        <v>314</v>
      </c>
      <c r="B131" s="71">
        <v>200</v>
      </c>
      <c r="C131" s="121" t="s">
        <v>315</v>
      </c>
      <c r="D131" s="115" t="str">
        <f>IF(OR(LEFT(C131,5)="000 9",LEFT(C131,5)="000 7"),"X",C131)</f>
        <v>000 1000 0000000 000 000</v>
      </c>
      <c r="E131" s="116">
        <v>40200</v>
      </c>
      <c r="F131" s="117"/>
      <c r="G131" s="118">
        <v>40200</v>
      </c>
      <c r="H131" s="118"/>
      <c r="I131" s="118">
        <v>40200</v>
      </c>
      <c r="J131" s="118">
        <v>32254.16</v>
      </c>
      <c r="K131" s="118"/>
      <c r="L131" s="118">
        <v>32254.16</v>
      </c>
      <c r="M131" s="118"/>
      <c r="N131" s="118">
        <v>32254.16</v>
      </c>
      <c r="O131" s="118"/>
    </row>
    <row r="132" spans="1:15" s="23" customFormat="1" ht="12.75">
      <c r="A132" s="119" t="s">
        <v>154</v>
      </c>
      <c r="B132" s="71">
        <v>200</v>
      </c>
      <c r="C132" s="121" t="s">
        <v>316</v>
      </c>
      <c r="D132" s="115" t="str">
        <f>IF(OR(LEFT(C132,5)="000 9",LEFT(C132,5)="000 7"),"X",C132)</f>
        <v>000 1000 0000000 000 200</v>
      </c>
      <c r="E132" s="116">
        <v>40200</v>
      </c>
      <c r="F132" s="117"/>
      <c r="G132" s="118">
        <v>40200</v>
      </c>
      <c r="H132" s="118"/>
      <c r="I132" s="118">
        <v>40200</v>
      </c>
      <c r="J132" s="118">
        <v>32254.16</v>
      </c>
      <c r="K132" s="118"/>
      <c r="L132" s="118">
        <v>32254.16</v>
      </c>
      <c r="M132" s="118"/>
      <c r="N132" s="118">
        <v>32254.16</v>
      </c>
      <c r="O132" s="118"/>
    </row>
    <row r="133" spans="1:15" s="23" customFormat="1" ht="12.75">
      <c r="A133" s="119" t="s">
        <v>317</v>
      </c>
      <c r="B133" s="71">
        <v>200</v>
      </c>
      <c r="C133" s="121" t="s">
        <v>318</v>
      </c>
      <c r="D133" s="115" t="str">
        <f>IF(OR(LEFT(C133,5)="000 9",LEFT(C133,5)="000 7"),"X",C133)</f>
        <v>000 1000 0000000 000 260</v>
      </c>
      <c r="E133" s="116">
        <v>40200</v>
      </c>
      <c r="F133" s="117"/>
      <c r="G133" s="118">
        <v>40200</v>
      </c>
      <c r="H133" s="118"/>
      <c r="I133" s="118">
        <v>40200</v>
      </c>
      <c r="J133" s="118">
        <v>32254.16</v>
      </c>
      <c r="K133" s="118"/>
      <c r="L133" s="118">
        <v>32254.16</v>
      </c>
      <c r="M133" s="118"/>
      <c r="N133" s="118">
        <v>32254.16</v>
      </c>
      <c r="O133" s="118"/>
    </row>
    <row r="134" spans="1:15" s="23" customFormat="1" ht="33.75">
      <c r="A134" s="119" t="s">
        <v>319</v>
      </c>
      <c r="B134" s="71">
        <v>200</v>
      </c>
      <c r="C134" s="121" t="s">
        <v>320</v>
      </c>
      <c r="D134" s="115" t="str">
        <f>IF(OR(LEFT(C134,5)="000 9",LEFT(C134,5)="000 7"),"X",C134)</f>
        <v>000 1000 0000000 000 263</v>
      </c>
      <c r="E134" s="116">
        <v>40200</v>
      </c>
      <c r="F134" s="117"/>
      <c r="G134" s="118">
        <v>40200</v>
      </c>
      <c r="H134" s="118"/>
      <c r="I134" s="118">
        <v>40200</v>
      </c>
      <c r="J134" s="118">
        <v>32254.16</v>
      </c>
      <c r="K134" s="118"/>
      <c r="L134" s="118">
        <v>32254.16</v>
      </c>
      <c r="M134" s="118"/>
      <c r="N134" s="118">
        <v>32254.16</v>
      </c>
      <c r="O134" s="118"/>
    </row>
    <row r="135" spans="1:15" s="23" customFormat="1" ht="12.75">
      <c r="A135" s="119" t="s">
        <v>321</v>
      </c>
      <c r="B135" s="71">
        <v>200</v>
      </c>
      <c r="C135" s="121" t="s">
        <v>322</v>
      </c>
      <c r="D135" s="115" t="str">
        <f>IF(OR(LEFT(C135,5)="000 9",LEFT(C135,5)="000 7"),"X",C135)</f>
        <v>000 1001 0000000 000 000</v>
      </c>
      <c r="E135" s="116">
        <v>40200</v>
      </c>
      <c r="F135" s="117"/>
      <c r="G135" s="118">
        <v>40200</v>
      </c>
      <c r="H135" s="118"/>
      <c r="I135" s="118">
        <v>40200</v>
      </c>
      <c r="J135" s="118">
        <v>32254.16</v>
      </c>
      <c r="K135" s="118"/>
      <c r="L135" s="118">
        <v>32254.16</v>
      </c>
      <c r="M135" s="118"/>
      <c r="N135" s="118">
        <v>32254.16</v>
      </c>
      <c r="O135" s="118"/>
    </row>
    <row r="136" spans="1:15" s="23" customFormat="1" ht="12.75">
      <c r="A136" s="119" t="s">
        <v>154</v>
      </c>
      <c r="B136" s="71">
        <v>200</v>
      </c>
      <c r="C136" s="121" t="s">
        <v>323</v>
      </c>
      <c r="D136" s="115" t="str">
        <f>IF(OR(LEFT(C136,5)="000 9",LEFT(C136,5)="000 7"),"X",C136)</f>
        <v>000 1001 0000000 000 200</v>
      </c>
      <c r="E136" s="116">
        <v>40200</v>
      </c>
      <c r="F136" s="117"/>
      <c r="G136" s="118">
        <v>40200</v>
      </c>
      <c r="H136" s="118"/>
      <c r="I136" s="118">
        <v>40200</v>
      </c>
      <c r="J136" s="118">
        <v>32254.16</v>
      </c>
      <c r="K136" s="118"/>
      <c r="L136" s="118">
        <v>32254.16</v>
      </c>
      <c r="M136" s="118"/>
      <c r="N136" s="118">
        <v>32254.16</v>
      </c>
      <c r="O136" s="118"/>
    </row>
    <row r="137" spans="1:15" s="23" customFormat="1" ht="12.75">
      <c r="A137" s="119" t="s">
        <v>317</v>
      </c>
      <c r="B137" s="71">
        <v>200</v>
      </c>
      <c r="C137" s="121" t="s">
        <v>324</v>
      </c>
      <c r="D137" s="115" t="str">
        <f>IF(OR(LEFT(C137,5)="000 9",LEFT(C137,5)="000 7"),"X",C137)</f>
        <v>000 1001 0000000 000 260</v>
      </c>
      <c r="E137" s="116">
        <v>40200</v>
      </c>
      <c r="F137" s="117"/>
      <c r="G137" s="118">
        <v>40200</v>
      </c>
      <c r="H137" s="118"/>
      <c r="I137" s="118">
        <v>40200</v>
      </c>
      <c r="J137" s="118">
        <v>32254.16</v>
      </c>
      <c r="K137" s="118"/>
      <c r="L137" s="118">
        <v>32254.16</v>
      </c>
      <c r="M137" s="118"/>
      <c r="N137" s="118">
        <v>32254.16</v>
      </c>
      <c r="O137" s="118"/>
    </row>
    <row r="138" spans="1:15" s="23" customFormat="1" ht="33.75">
      <c r="A138" s="119" t="s">
        <v>319</v>
      </c>
      <c r="B138" s="71">
        <v>200</v>
      </c>
      <c r="C138" s="121" t="s">
        <v>325</v>
      </c>
      <c r="D138" s="115" t="str">
        <f>IF(OR(LEFT(C138,5)="000 9",LEFT(C138,5)="000 7"),"X",C138)</f>
        <v>000 1001 0000000 000 263</v>
      </c>
      <c r="E138" s="116">
        <v>40200</v>
      </c>
      <c r="F138" s="117"/>
      <c r="G138" s="118">
        <v>40200</v>
      </c>
      <c r="H138" s="118"/>
      <c r="I138" s="118">
        <v>40200</v>
      </c>
      <c r="J138" s="118">
        <v>32254.16</v>
      </c>
      <c r="K138" s="118"/>
      <c r="L138" s="118">
        <v>32254.16</v>
      </c>
      <c r="M138" s="118"/>
      <c r="N138" s="118">
        <v>32254.16</v>
      </c>
      <c r="O138" s="118"/>
    </row>
    <row r="139" spans="1:15" s="23" customFormat="1" ht="22.5">
      <c r="A139" s="119" t="s">
        <v>326</v>
      </c>
      <c r="B139" s="71">
        <v>450</v>
      </c>
      <c r="C139" s="121" t="s">
        <v>327</v>
      </c>
      <c r="D139" s="115" t="str">
        <f>IF(OR(LEFT(C139,5)="000 9",LEFT(C139,5)="000 7"),"X",C139)</f>
        <v>X</v>
      </c>
      <c r="E139" s="116">
        <v>-26583.68</v>
      </c>
      <c r="F139" s="117"/>
      <c r="G139" s="118">
        <v>-26583.68</v>
      </c>
      <c r="H139" s="118"/>
      <c r="I139" s="118">
        <v>-26583.68</v>
      </c>
      <c r="J139" s="118">
        <v>367451.25</v>
      </c>
      <c r="K139" s="118"/>
      <c r="L139" s="118">
        <v>367451.25</v>
      </c>
      <c r="M139" s="118"/>
      <c r="N139" s="118">
        <v>367451.25</v>
      </c>
      <c r="O139" s="118"/>
    </row>
    <row r="140" spans="1:15" s="23" customFormat="1" ht="12.75">
      <c r="A140" s="120"/>
      <c r="B140" s="72"/>
      <c r="C140" s="72"/>
      <c r="D140" s="75"/>
      <c r="E140" s="59"/>
      <c r="F140" s="59"/>
      <c r="G140" s="59"/>
      <c r="H140" s="59"/>
      <c r="I140" s="59"/>
      <c r="J140" s="60"/>
      <c r="K140" s="60"/>
      <c r="L140" s="60"/>
      <c r="M140" s="60"/>
      <c r="N140" s="60"/>
      <c r="O140" s="60"/>
    </row>
  </sheetData>
  <sheetProtection/>
  <mergeCells count="6">
    <mergeCell ref="E4:I4"/>
    <mergeCell ref="J4:O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E7">
      <selection activeCell="N13" sqref="N13:Q13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0.875" style="46" customWidth="1"/>
    <col min="6" max="6" width="7.25390625" style="46" customWidth="1"/>
    <col min="7" max="7" width="10.375" style="46" customWidth="1"/>
    <col min="8" max="8" width="7.00390625" style="46" customWidth="1"/>
    <col min="9" max="9" width="10.875" style="46" customWidth="1"/>
    <col min="10" max="10" width="6.875" style="46" customWidth="1"/>
    <col min="11" max="11" width="10.25390625" style="46" customWidth="1"/>
    <col min="12" max="12" width="5.00390625" style="46" customWidth="1"/>
    <col min="13" max="13" width="10.625" style="46" customWidth="1"/>
    <col min="14" max="14" width="5.625" style="46" customWidth="1"/>
    <col min="15" max="15" width="10.625" style="46" bestFit="1" customWidth="1"/>
    <col min="16" max="16" width="6.375" style="46" customWidth="1"/>
    <col min="17" max="16384" width="9.125" style="46" customWidth="1"/>
  </cols>
  <sheetData>
    <row r="1" spans="1:13" ht="15">
      <c r="A1" s="38"/>
      <c r="B1" s="13"/>
      <c r="C1" s="13"/>
      <c r="D1" s="4"/>
      <c r="E1" s="4"/>
      <c r="F1" s="3"/>
      <c r="G1" s="3"/>
      <c r="H1" s="3"/>
      <c r="I1" s="3"/>
      <c r="J1"/>
      <c r="K1"/>
      <c r="L1" s="45"/>
      <c r="M1" s="45"/>
    </row>
    <row r="2" spans="1:13" ht="15">
      <c r="A2"/>
      <c r="B2" s="16"/>
      <c r="C2" s="16"/>
      <c r="D2" s="17"/>
      <c r="E2" s="17"/>
      <c r="F2" s="15"/>
      <c r="G2" s="33" t="s">
        <v>29</v>
      </c>
      <c r="H2" s="15"/>
      <c r="I2" s="15"/>
      <c r="J2"/>
      <c r="K2"/>
      <c r="L2"/>
      <c r="M2"/>
    </row>
    <row r="3" spans="1:13" ht="12.75">
      <c r="A3" s="38"/>
      <c r="B3" s="14"/>
      <c r="C3" s="14"/>
      <c r="D3" s="7"/>
      <c r="E3" s="7"/>
      <c r="F3" s="8"/>
      <c r="G3" s="8"/>
      <c r="H3" s="8"/>
      <c r="I3" s="8"/>
      <c r="J3" s="18"/>
      <c r="K3"/>
      <c r="L3"/>
      <c r="M3"/>
    </row>
    <row r="4" spans="1:16" s="40" customFormat="1" ht="26.25" customHeight="1">
      <c r="A4" s="94" t="s">
        <v>7</v>
      </c>
      <c r="B4" s="96" t="s">
        <v>1</v>
      </c>
      <c r="C4" s="96" t="s">
        <v>18</v>
      </c>
      <c r="D4" s="96" t="s">
        <v>25</v>
      </c>
      <c r="E4" s="88" t="s">
        <v>21</v>
      </c>
      <c r="F4" s="101"/>
      <c r="G4" s="101"/>
      <c r="H4" s="101"/>
      <c r="I4" s="101"/>
      <c r="J4" s="102"/>
      <c r="K4" s="90" t="s">
        <v>14</v>
      </c>
      <c r="L4" s="101"/>
      <c r="M4" s="101"/>
      <c r="N4" s="101"/>
      <c r="O4" s="101"/>
      <c r="P4" s="102"/>
    </row>
    <row r="5" spans="1:16" s="40" customFormat="1" ht="409.5">
      <c r="A5" s="95"/>
      <c r="B5" s="97"/>
      <c r="C5" s="98"/>
      <c r="D5" s="97"/>
      <c r="E5" s="61" t="s">
        <v>34</v>
      </c>
      <c r="F5" s="61" t="s">
        <v>33</v>
      </c>
      <c r="G5" s="61" t="s">
        <v>35</v>
      </c>
      <c r="H5" s="64" t="s">
        <v>39</v>
      </c>
      <c r="I5" s="64" t="s">
        <v>40</v>
      </c>
      <c r="J5" s="61" t="s">
        <v>41</v>
      </c>
      <c r="K5" s="61" t="s">
        <v>34</v>
      </c>
      <c r="L5" s="63" t="s">
        <v>33</v>
      </c>
      <c r="M5" s="61" t="s">
        <v>35</v>
      </c>
      <c r="N5" s="64" t="s">
        <v>39</v>
      </c>
      <c r="O5" s="64" t="s">
        <v>40</v>
      </c>
      <c r="P5" s="61" t="s">
        <v>41</v>
      </c>
    </row>
    <row r="6" spans="1:16" s="40" customFormat="1" ht="12.75">
      <c r="A6" s="54">
        <v>1</v>
      </c>
      <c r="B6" s="55">
        <v>2</v>
      </c>
      <c r="C6" s="55" t="s">
        <v>19</v>
      </c>
      <c r="D6" s="74">
        <v>3</v>
      </c>
      <c r="E6" s="56">
        <v>4</v>
      </c>
      <c r="F6" s="62">
        <v>5</v>
      </c>
      <c r="G6" s="57" t="s">
        <v>8</v>
      </c>
      <c r="H6" s="57" t="s">
        <v>3</v>
      </c>
      <c r="I6" s="57" t="s">
        <v>16</v>
      </c>
      <c r="J6" s="68" t="s">
        <v>17</v>
      </c>
      <c r="K6" s="68">
        <v>14</v>
      </c>
      <c r="L6" s="68">
        <v>15</v>
      </c>
      <c r="M6" s="68">
        <v>16</v>
      </c>
      <c r="N6" s="68">
        <v>21</v>
      </c>
      <c r="O6" s="68">
        <v>22</v>
      </c>
      <c r="P6" s="68">
        <v>23</v>
      </c>
    </row>
    <row r="7" spans="1:16" s="40" customFormat="1" ht="22.5">
      <c r="A7" s="119" t="s">
        <v>329</v>
      </c>
      <c r="B7" s="71">
        <v>500</v>
      </c>
      <c r="C7" s="121" t="s">
        <v>330</v>
      </c>
      <c r="D7" s="115" t="str">
        <f>IF(OR(LEFT(C7,5)="000 9",LEFT(C7,5)="000 7"),"X",IF(OR(RIGHT(C7,1)="A",RIGHT(C7,1)="А"),LEFT(C7,LEN(C7)-1)&amp;"0",C7))</f>
        <v>X</v>
      </c>
      <c r="E7" s="116">
        <v>26583.68</v>
      </c>
      <c r="F7" s="117"/>
      <c r="G7" s="118">
        <v>26583.68</v>
      </c>
      <c r="H7" s="118"/>
      <c r="I7" s="118">
        <v>26583.68</v>
      </c>
      <c r="J7" s="118"/>
      <c r="K7" s="118">
        <v>-367451.25</v>
      </c>
      <c r="L7" s="118"/>
      <c r="M7" s="118">
        <v>-367451.25</v>
      </c>
      <c r="N7" s="118"/>
      <c r="O7" s="118">
        <v>-367451.25</v>
      </c>
      <c r="P7" s="118"/>
    </row>
    <row r="8" spans="1:16" s="40" customFormat="1" ht="12.75">
      <c r="A8" s="119" t="s">
        <v>331</v>
      </c>
      <c r="B8" s="71">
        <v>700</v>
      </c>
      <c r="C8" s="121" t="s">
        <v>332</v>
      </c>
      <c r="D8" s="115" t="str">
        <f>IF(OR(LEFT(C8,5)="000 9",LEFT(C8,5)="000 7"),"X",IF(OR(RIGHT(C8,1)="A",RIGHT(C8,1)="А"),LEFT(C8,LEN(C8)-1)&amp;"0",C8))</f>
        <v>000 01 00 00 00 00 0000 000</v>
      </c>
      <c r="E8" s="116">
        <v>26583.68</v>
      </c>
      <c r="F8" s="117"/>
      <c r="G8" s="118">
        <v>26583.68</v>
      </c>
      <c r="H8" s="118"/>
      <c r="I8" s="118">
        <v>26583.68</v>
      </c>
      <c r="J8" s="118"/>
      <c r="K8" s="118">
        <v>-367451.25</v>
      </c>
      <c r="L8" s="118"/>
      <c r="M8" s="118">
        <v>-367451.25</v>
      </c>
      <c r="N8" s="118"/>
      <c r="O8" s="118">
        <v>-367451.25</v>
      </c>
      <c r="P8" s="118"/>
    </row>
    <row r="9" spans="1:16" s="40" customFormat="1" ht="22.5">
      <c r="A9" s="119" t="s">
        <v>333</v>
      </c>
      <c r="B9" s="71">
        <v>700</v>
      </c>
      <c r="C9" s="121" t="s">
        <v>334</v>
      </c>
      <c r="D9" s="115" t="str">
        <f>IF(OR(LEFT(C9,5)="000 9",LEFT(C9,5)="000 7"),"X",IF(OR(RIGHT(C9,1)="A",RIGHT(C9,1)="А"),LEFT(C9,LEN(C9)-1)&amp;"0",C9))</f>
        <v>000 01 05 00 00 00 0000 000</v>
      </c>
      <c r="E9" s="116">
        <v>26583.68</v>
      </c>
      <c r="F9" s="117"/>
      <c r="G9" s="118">
        <v>26583.68</v>
      </c>
      <c r="H9" s="118"/>
      <c r="I9" s="118">
        <v>26583.68</v>
      </c>
      <c r="J9" s="118"/>
      <c r="K9" s="118">
        <v>-367451.25</v>
      </c>
      <c r="L9" s="118"/>
      <c r="M9" s="118">
        <v>-367451.25</v>
      </c>
      <c r="N9" s="118"/>
      <c r="O9" s="118">
        <v>-367451.25</v>
      </c>
      <c r="P9" s="118"/>
    </row>
    <row r="10" spans="1:16" s="40" customFormat="1" ht="22.5">
      <c r="A10" s="119" t="s">
        <v>335</v>
      </c>
      <c r="B10" s="71">
        <v>710</v>
      </c>
      <c r="C10" s="121" t="s">
        <v>336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-4920100</v>
      </c>
      <c r="F10" s="117"/>
      <c r="G10" s="118">
        <v>-4920100</v>
      </c>
      <c r="H10" s="118"/>
      <c r="I10" s="118">
        <v>-4920100</v>
      </c>
      <c r="J10" s="118"/>
      <c r="K10" s="118">
        <v>-4280767.82</v>
      </c>
      <c r="L10" s="118"/>
      <c r="M10" s="118">
        <v>-4280767.82</v>
      </c>
      <c r="N10" s="118"/>
      <c r="O10" s="118">
        <v>-4280767.82</v>
      </c>
      <c r="P10" s="118"/>
    </row>
    <row r="11" spans="1:16" s="40" customFormat="1" ht="22.5">
      <c r="A11" s="119" t="s">
        <v>337</v>
      </c>
      <c r="B11" s="71">
        <v>710</v>
      </c>
      <c r="C11" s="121" t="s">
        <v>338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-4920100</v>
      </c>
      <c r="F11" s="117"/>
      <c r="G11" s="118">
        <v>-4920100</v>
      </c>
      <c r="H11" s="118"/>
      <c r="I11" s="118">
        <v>-4920100</v>
      </c>
      <c r="J11" s="118"/>
      <c r="K11" s="118">
        <v>-4280767.82</v>
      </c>
      <c r="L11" s="118"/>
      <c r="M11" s="118">
        <v>-4280767.82</v>
      </c>
      <c r="N11" s="118"/>
      <c r="O11" s="118">
        <v>-4280767.82</v>
      </c>
      <c r="P11" s="118"/>
    </row>
    <row r="12" spans="1:16" s="40" customFormat="1" ht="22.5">
      <c r="A12" s="119" t="s">
        <v>339</v>
      </c>
      <c r="B12" s="71">
        <v>710</v>
      </c>
      <c r="C12" s="121" t="s">
        <v>340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-4920100</v>
      </c>
      <c r="F12" s="117"/>
      <c r="G12" s="118">
        <v>-4920100</v>
      </c>
      <c r="H12" s="118"/>
      <c r="I12" s="118">
        <v>-4920100</v>
      </c>
      <c r="J12" s="118"/>
      <c r="K12" s="118">
        <v>-4280767.82</v>
      </c>
      <c r="L12" s="118"/>
      <c r="M12" s="118">
        <v>-4280767.82</v>
      </c>
      <c r="N12" s="118"/>
      <c r="O12" s="118">
        <v>-4280767.82</v>
      </c>
      <c r="P12" s="118"/>
    </row>
    <row r="13" spans="1:16" s="40" customFormat="1" ht="33.75">
      <c r="A13" s="119" t="s">
        <v>341</v>
      </c>
      <c r="B13" s="71">
        <v>710</v>
      </c>
      <c r="C13" s="121" t="s">
        <v>342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-4920100</v>
      </c>
      <c r="F13" s="117"/>
      <c r="G13" s="118">
        <v>-4920100</v>
      </c>
      <c r="H13" s="118"/>
      <c r="I13" s="118">
        <v>-4920100</v>
      </c>
      <c r="J13" s="118"/>
      <c r="K13" s="118">
        <v>-4280767.82</v>
      </c>
      <c r="L13" s="118"/>
      <c r="M13" s="118">
        <v>-4280767.82</v>
      </c>
      <c r="N13" s="118"/>
      <c r="O13" s="118">
        <v>-4280767.82</v>
      </c>
      <c r="P13" s="118"/>
    </row>
    <row r="14" spans="1:16" s="40" customFormat="1" ht="22.5">
      <c r="A14" s="119" t="s">
        <v>343</v>
      </c>
      <c r="B14" s="71">
        <v>720</v>
      </c>
      <c r="C14" s="121" t="s">
        <v>344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4946683.68</v>
      </c>
      <c r="F14" s="117"/>
      <c r="G14" s="118">
        <v>4946683.68</v>
      </c>
      <c r="H14" s="118"/>
      <c r="I14" s="118">
        <v>4946683.68</v>
      </c>
      <c r="J14" s="118"/>
      <c r="K14" s="118">
        <v>3913316.57</v>
      </c>
      <c r="L14" s="118"/>
      <c r="M14" s="118">
        <v>3913316.57</v>
      </c>
      <c r="N14" s="118"/>
      <c r="O14" s="118">
        <v>3913316.57</v>
      </c>
      <c r="P14" s="118"/>
    </row>
    <row r="15" spans="1:16" s="40" customFormat="1" ht="22.5">
      <c r="A15" s="119" t="s">
        <v>345</v>
      </c>
      <c r="B15" s="71">
        <v>720</v>
      </c>
      <c r="C15" s="121" t="s">
        <v>346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4946683.68</v>
      </c>
      <c r="F15" s="117"/>
      <c r="G15" s="118">
        <v>4946683.68</v>
      </c>
      <c r="H15" s="118"/>
      <c r="I15" s="118">
        <v>4946683.68</v>
      </c>
      <c r="J15" s="118"/>
      <c r="K15" s="118">
        <v>3913316.57</v>
      </c>
      <c r="L15" s="118"/>
      <c r="M15" s="118">
        <v>3913316.57</v>
      </c>
      <c r="N15" s="118"/>
      <c r="O15" s="118">
        <v>3913316.57</v>
      </c>
      <c r="P15" s="118"/>
    </row>
    <row r="16" spans="1:16" s="40" customFormat="1" ht="22.5">
      <c r="A16" s="119" t="s">
        <v>347</v>
      </c>
      <c r="B16" s="71">
        <v>720</v>
      </c>
      <c r="C16" s="121" t="s">
        <v>348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4946683.68</v>
      </c>
      <c r="F16" s="117"/>
      <c r="G16" s="118">
        <v>4946683.68</v>
      </c>
      <c r="H16" s="118"/>
      <c r="I16" s="118">
        <v>4946683.68</v>
      </c>
      <c r="J16" s="118"/>
      <c r="K16" s="118">
        <v>3913316.57</v>
      </c>
      <c r="L16" s="118"/>
      <c r="M16" s="118">
        <v>3913316.57</v>
      </c>
      <c r="N16" s="118"/>
      <c r="O16" s="118">
        <v>3913316.57</v>
      </c>
      <c r="P16" s="118"/>
    </row>
    <row r="17" spans="1:16" s="40" customFormat="1" ht="33.75">
      <c r="A17" s="119" t="s">
        <v>349</v>
      </c>
      <c r="B17" s="71">
        <v>720</v>
      </c>
      <c r="C17" s="121" t="s">
        <v>350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4946683.68</v>
      </c>
      <c r="F17" s="117"/>
      <c r="G17" s="118">
        <v>4946683.68</v>
      </c>
      <c r="H17" s="118"/>
      <c r="I17" s="118">
        <v>4946683.68</v>
      </c>
      <c r="J17" s="118"/>
      <c r="K17" s="118">
        <v>3913316.57</v>
      </c>
      <c r="L17" s="118"/>
      <c r="M17" s="118">
        <v>3913316.57</v>
      </c>
      <c r="N17" s="118"/>
      <c r="O17" s="118">
        <v>3913316.57</v>
      </c>
      <c r="P17" s="118"/>
    </row>
    <row r="18" spans="1:16" s="40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60"/>
      <c r="K18" s="60"/>
      <c r="L18" s="60"/>
      <c r="M18" s="60"/>
      <c r="N18" s="60"/>
      <c r="O18" s="60"/>
      <c r="P18" s="60"/>
    </row>
    <row r="19" spans="1:13" s="40" customFormat="1" ht="12.75">
      <c r="A19" s="39"/>
      <c r="B19" s="34"/>
      <c r="C19" s="34"/>
      <c r="D19" s="35"/>
      <c r="F19" s="36"/>
      <c r="G19" s="36"/>
      <c r="H19" s="36"/>
      <c r="I19" s="36"/>
      <c r="J19" s="36"/>
      <c r="K19" s="36"/>
      <c r="L19"/>
      <c r="M19"/>
    </row>
    <row r="20" spans="1:13" ht="12.75">
      <c r="A20" s="53" t="s">
        <v>356</v>
      </c>
      <c r="B20" s="99" t="s">
        <v>32</v>
      </c>
      <c r="C20" s="100"/>
      <c r="D20" s="100"/>
      <c r="E20" s="103" t="s">
        <v>355</v>
      </c>
      <c r="F20" s="104"/>
      <c r="G20" s="25"/>
      <c r="H20" s="25"/>
      <c r="I20" s="24"/>
      <c r="J20" s="24"/>
      <c r="K20"/>
      <c r="L20"/>
      <c r="M20"/>
    </row>
    <row r="21" spans="1:13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/>
      <c r="L21" s="23"/>
      <c r="M21" s="23"/>
    </row>
    <row r="22" spans="1:13" ht="12.75">
      <c r="A22" s="53" t="s">
        <v>353</v>
      </c>
      <c r="B22" s="99" t="s">
        <v>32</v>
      </c>
      <c r="C22" s="100"/>
      <c r="D22" s="100"/>
      <c r="E22" s="105" t="s">
        <v>352</v>
      </c>
      <c r="F22" s="104"/>
      <c r="G22" s="2"/>
      <c r="H22" s="2"/>
      <c r="I22" s="2"/>
      <c r="J22" s="2"/>
      <c r="K22"/>
      <c r="L22" s="23"/>
      <c r="M22" s="23"/>
    </row>
    <row r="23" spans="1:13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/>
      <c r="L23" s="23"/>
      <c r="M23" s="23"/>
    </row>
    <row r="28" ht="11.25" customHeight="1"/>
  </sheetData>
  <sheetProtection/>
  <mergeCells count="10">
    <mergeCell ref="B20:D20"/>
    <mergeCell ref="B22:D22"/>
    <mergeCell ref="E4:J4"/>
    <mergeCell ref="K4:P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42</v>
      </c>
    </row>
    <row r="3" spans="1:9" ht="12.75">
      <c r="A3" s="65"/>
      <c r="I3" s="73" t="s">
        <v>47</v>
      </c>
    </row>
    <row r="4" spans="1:9" ht="12.75" customHeight="1">
      <c r="A4" s="106" t="s">
        <v>46</v>
      </c>
      <c r="B4" s="108" t="s">
        <v>1</v>
      </c>
      <c r="C4" s="110" t="s">
        <v>43</v>
      </c>
      <c r="D4" s="111"/>
      <c r="E4" s="111"/>
      <c r="F4" s="111"/>
      <c r="G4" s="111"/>
      <c r="H4" s="112"/>
      <c r="I4" s="113" t="s">
        <v>44</v>
      </c>
    </row>
    <row r="5" spans="1:9" ht="102">
      <c r="A5" s="107"/>
      <c r="B5" s="109"/>
      <c r="C5" s="69" t="s">
        <v>36</v>
      </c>
      <c r="D5" s="70" t="s">
        <v>37</v>
      </c>
      <c r="E5" s="70" t="s">
        <v>38</v>
      </c>
      <c r="F5" s="70" t="s">
        <v>39</v>
      </c>
      <c r="G5" s="70" t="s">
        <v>40</v>
      </c>
      <c r="H5" s="69" t="s">
        <v>41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8</v>
      </c>
      <c r="G6" s="68" t="s">
        <v>9</v>
      </c>
      <c r="H6" s="68" t="s">
        <v>10</v>
      </c>
      <c r="I6" s="58" t="s">
        <v>2</v>
      </c>
      <c r="J6" s="4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2013-03-04T18:02:10Z</cp:lastPrinted>
  <dcterms:created xsi:type="dcterms:W3CDTF">1999-06-18T11:49:53Z</dcterms:created>
  <dcterms:modified xsi:type="dcterms:W3CDTF">2013-03-04T18:02:41Z</dcterms:modified>
  <cp:category/>
  <cp:version/>
  <cp:contentType/>
  <cp:contentStatus/>
</cp:coreProperties>
</file>