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<sst xmlns="http://schemas.openxmlformats.org/spreadsheetml/2006/main" count="1204" uniqueCount="260">
  <si>
    <t/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</si>
  <si>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</si>
  <si>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КОДЫ</t>
  </si>
  <si>
    <t>0503317</t>
  </si>
  <si>
    <t>Наименование финансового органа</t>
  </si>
  <si>
    <t>Наименование бюджета</t>
  </si>
  <si>
    <t>Периодичность: месячная</t>
  </si>
  <si>
    <t>Единица измерения: руб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</si>
  <si>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</si>
  <si>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</si>
  <si>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</si>
  <si>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</si>
  <si>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</si>
  <si>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</si>
  <si>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</si>
  <si>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</si>
  <si>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</si>
  <si>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</si>
  <si>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</si>
  <si>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</si>
  <si>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</si>
  <si>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</si>
  <si>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</si>
  <si>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</si>
  <si>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сельских поселений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</si>
  <si>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</si>
  <si>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</si>
  <si>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</si>
  <si>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</si>
  <si>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</si>
  <si>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</si>
  <si>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</si>
  <si>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</si>
  <si>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</si>
  <si>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</si>
  <si>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12</t>
  </si>
  <si>
    <t>15</t>
  </si>
  <si>
    <t>16</t>
  </si>
  <si>
    <t>17</t>
  </si>
  <si>
    <t>18</t>
  </si>
  <si>
    <t>19</t>
  </si>
  <si>
    <t>20</t>
  </si>
  <si>
    <t>21</t>
  </si>
  <si>
    <t>28</t>
  </si>
  <si>
    <t>29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</si>
  <si>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</si>
  <si>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</si>
  <si>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</si>
  <si>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</si>
  <si>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</si>
  <si>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</si>
  <si>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</si>
  <si>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</si>
  <si>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</si>
  <si>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</si>
  <si>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</si>
  <si>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</si>
  <si>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</si>
  <si>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</si>
  <si>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</si>
  <si>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</si>
  <si>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</si>
  <si>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</si>
  <si>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</si>
  <si>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</si>
  <si>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</si>
  <si>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</si>
  <si>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</si>
  <si>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</si>
  <si>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</si>
  <si>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</si>
  <si>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</si>
  <si>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</si>
  <si>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</si>
  <si>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</si>
  <si>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</si>
  <si>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</si>
  <si>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</si>
  <si>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</si>
  <si>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</si>
  <si>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</si>
  <si>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</si>
  <si>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</si>
  <si>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</si>
  <si>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</si>
  <si>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</si>
  <si>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</si>
  <si>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</si>
  <si>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</si>
  <si>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</si>
  <si>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</si>
  <si>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</si>
  <si>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</si>
  <si>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</si>
  <si>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</si>
  <si>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</si>
  <si>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</si>
  <si>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</si>
  <si>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</si>
  <si>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</si>
  <si>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сельских поселений на выравнивание бюджетной обеспеченности</t>
  </si>
  <si>
    <t>000 2 02 15001 10 0000 151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</si>
  <si>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</si>
  <si>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</si>
  <si>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</si>
  <si>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</si>
  <si>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</si>
  <si>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</si>
  <si>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</si>
  <si>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</si>
  <si>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</si>
  <si>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</si>
  <si>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</si>
  <si>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</si>
  <si>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</si>
  <si>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</si>
  <si>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</si>
  <si>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</si>
  <si>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</si>
  <si>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</si>
  <si>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сельских поселений</t>
  </si>
  <si>
    <t>000 2 02 49999 10 0000 151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</si>
  <si>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</si>
  <si>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</si>
  <si>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</si>
  <si>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</si>
  <si>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</si>
  <si>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</si>
  <si>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</si>
  <si>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</si>
  <si>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</si>
  <si>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000 0104 0000000000 100</t>
  </si>
  <si>
    <t>Расходы на выплаты персоналу государственных (муниципальных) органов</t>
  </si>
  <si>
    <t>000 0104 0000000000 120</t>
  </si>
  <si>
    <t>Фонд оплаты труда государственных (муниципальных) органов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</si>
  <si>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</si>
  <si>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</si>
  <si>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</si>
  <si>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</si>
  <si>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</si>
  <si>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</si>
  <si>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</si>
  <si>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</si>
  <si>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</si>
  <si>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 для обеспечения государственных (муниципальных) нужд</t>
  </si>
  <si>
    <t>000 0104 0000000000 244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</si>
  <si>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</si>
  <si>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</si>
  <si>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</si>
  <si>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</si>
  <si>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</si>
  <si>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</si>
  <si>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</si>
  <si>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</si>
  <si>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</si>
  <si>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</si>
  <si>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</si>
  <si>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</si>
  <si>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</si>
  <si>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</si>
  <si>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</si>
  <si>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</si>
  <si>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</si>
  <si>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</si>
  <si>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</si>
  <si>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</si>
  <si>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</si>
  <si>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</si>
  <si>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</si>
  <si>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</si>
  <si>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</si>
  <si>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</si>
  <si>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</si>
  <si>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</si>
  <si>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</si>
  <si>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</si>
  <si>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</si>
  <si>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</si>
  <si>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</si>
  <si>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</si>
  <si>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</si>
  <si>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</si>
  <si>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</si>
  <si>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</si>
  <si>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</si>
  <si>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</si>
  <si>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</si>
  <si>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</si>
  <si>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</si>
  <si>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</si>
  <si>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</si>
  <si>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</si>
  <si>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</si>
  <si>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</si>
  <si>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</si>
  <si>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</si>
  <si>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 и кинематография</t>
  </si>
  <si>
    <t>000 0800 0000000000 000</t>
  </si>
  <si>
    <t>Культура</t>
  </si>
  <si>
    <t>000 0801 0000000000 000</t>
  </si>
  <si>
    <t xml:space="preserve">Предоставление субсидий бюджетным, автономным учреждениям и иным некоммерческим организациям    </t>
  </si>
  <si>
    <t>000 0801 0000000000 600</t>
  </si>
  <si>
    <t>Субсидии бюджетным учреждениям</t>
  </si>
  <si>
    <t>000 0801 0000000000 610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</si>
  <si>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</si>
  <si>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</si>
  <si>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</si>
  <si>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</si>
  <si>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</si>
  <si>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</si>
  <si>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</si>
  <si>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</si>
  <si>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</si>
  <si>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</si>
  <si>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</si>
  <si>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</si>
  <si>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</si>
  <si>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</si>
  <si>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</si>
  <si>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</si>
  <si>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</si>
  <si>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</si>
  <si>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</si>
  <si>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</si>
  <si>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</si>
  <si>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</si>
  <si>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</si>
  <si>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</si>
  <si>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</si>
  <si>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</si>
  <si>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</si>
  <si>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</si>
  <si>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</si>
  <si>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</si>
  <si>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</si>
  <si>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</si>
  <si>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</si>
  <si>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</si>
  <si>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</si>
  <si>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</si>
  <si>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4. Таблица консолидируемых расчетов</t>
  </si>
  <si>
    <t xml:space="preserve">Поступления </t>
  </si>
  <si>
    <t>ИТОГО</t>
  </si>
  <si>
    <t>(подпись)</t>
  </si>
  <si>
    <t>(расшифровка подписи)</t>
  </si>
  <si>
    <t>Администрация Романовского сельского поселения</t>
  </si>
  <si>
    <t>бюджет Романовского сельского поселения Дубовского района</t>
  </si>
  <si>
    <t>Глава Администрации Романовского сельского поселения</t>
  </si>
  <si>
    <t>Главный специалист</t>
  </si>
  <si>
    <t>С.В. Яцкий</t>
  </si>
  <si>
    <t>Н.А. Киптилова</t>
  </si>
  <si>
    <t>на 01 августа 2018 г.</t>
  </si>
  <si>
    <t>Прочая закупка товаров, работ и услуг</t>
  </si>
  <si>
    <t>000 0314 0000000000 244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</si>
  <si>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</si>
  <si>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</si>
  <si>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</si>
  <si>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</si>
  <si>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Национальная безопасность и правоохранительная деятельность</t>
  </si>
  <si>
    <t>000 0300 0000000000 000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</si>
</sst>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dd\.mm\.yyyy"/>
    <numFmt numFmtId="173" formatCode="[$-10419]#,##0.00"/>
    <numFmt numFmtId="174" formatCode="[$-10419]###\ ###\ ###\ ###\ ##0.00"/>
    <numFmt numFmtId="175" formatCode="0.0"/>
  </numFmts>
  <fonts count="59">
    <font>
      <sz val="11"/>
      <color indexed="8"/>
      <name val="Calibri"/>
      <family val="2"/>
    </font>
    <font>
      <sz val="11"/>
      <name val="Calibri"/>
      <family val="0"/>
    </font>
    <font>
      <sz val="9"/>
      <name val="Times New Roman"/>
      <family val="1"/>
    </font>
    <font>
      <sz val="7"/>
      <color indexed="8"/>
      <name val="Arial"/>
      <family val="0"/>
    </font>
    <font>
      <sz val="5"/>
      <color indexed="8"/>
      <name val="Arial"/>
      <family val="0"/>
    </font>
    <font>
      <sz val="7"/>
      <color indexed="8"/>
      <name val="Times New Roman"/>
      <family val="0"/>
    </font>
    <font>
      <sz val="7"/>
      <color indexed="8"/>
      <name val="Courier New"/>
      <family val="0"/>
    </font>
    <font>
      <sz val="7"/>
      <color indexed="9"/>
      <name val="Courier New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b/>
      <sz val="9"/>
      <color indexed="8"/>
      <name val="Arial"/>
      <family val="0"/>
    </font>
    <font>
      <b/>
      <sz val="7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9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0"/>
    </font>
    <font>
      <sz val="5"/>
      <color rgb="FF000000"/>
      <name val="Arial"/>
      <family val="0"/>
    </font>
    <font>
      <sz val="7"/>
      <color rgb="FF000000"/>
      <name val="Times New Roman"/>
      <family val="0"/>
    </font>
    <font>
      <sz val="7"/>
      <color rgb="FF000000"/>
      <name val="Courier New"/>
      <family val="0"/>
    </font>
    <font>
      <sz val="7"/>
      <color rgb="FFFFEBCD"/>
      <name val="Courier New"/>
      <family val="0"/>
    </font>
    <font>
      <b/>
      <sz val="8"/>
      <color rgb="FF000000"/>
      <name val="Arial"/>
      <family val="0"/>
    </font>
    <font>
      <sz val="8"/>
      <color rgb="FF000000"/>
      <name val="Arial"/>
      <family val="0"/>
    </font>
    <font>
      <sz val="6"/>
      <color rgb="FF000000"/>
      <name val="Arial"/>
      <family val="0"/>
    </font>
    <font>
      <b/>
      <sz val="9"/>
      <color rgb="FF000000"/>
      <name val="Arial"/>
      <family val="0"/>
    </font>
    <font>
      <b/>
      <sz val="7"/>
      <color rgb="FF000000"/>
      <name val="Arial"/>
      <family val="0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/>
      <right>
        <color indexed="63"/>
      </right>
      <top style="thin"/>
      <bottom style="thin">
        <color rgb="FF000000"/>
      </bottom>
    </border>
    <border>
      <left/>
      <right>
        <color indexed="63"/>
      </right>
      <top style="thin">
        <color rgb="FF000000"/>
      </top>
      <bottom style="thin"/>
    </border>
    <border>
      <left style="thin"/>
      <right style="thin"/>
      <top style="thin"/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</borders>
  <cellStyleXfs count="62"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1" fillId="0" borderId="0" xfId="0" applyFont="1" applyFill="1" applyBorder="1" applyAlignment="1">
      <alignment/>
    </xf>
    <xf numFmtId="0" fontId="48" fillId="0" borderId="10" xfId="33" applyNumberFormat="1" applyFont="1" applyFill="1" applyBorder="1" applyAlignment="1">
      <alignment horizontal="center" vertical="center" wrapText="1" readingOrder="1"/>
      <protection/>
    </xf>
    <xf numFmtId="0" fontId="48" fillId="0" borderId="11" xfId="33" applyNumberFormat="1" applyFont="1" applyFill="1" applyBorder="1" applyAlignment="1">
      <alignment horizontal="center" vertical="center" wrapText="1" readingOrder="1"/>
      <protection/>
    </xf>
    <xf numFmtId="172" fontId="48" fillId="0" borderId="11" xfId="33" applyNumberFormat="1" applyFont="1" applyFill="1" applyBorder="1" applyAlignment="1">
      <alignment horizontal="center" vertical="center" wrapText="1" readingOrder="1"/>
      <protection/>
    </xf>
    <xf numFmtId="0" fontId="48" fillId="0" borderId="12" xfId="33" applyNumberFormat="1" applyFont="1" applyFill="1" applyBorder="1" applyAlignment="1">
      <alignment horizontal="left" wrapText="1" readingOrder="1"/>
      <protection/>
    </xf>
    <xf numFmtId="0" fontId="48" fillId="0" borderId="13" xfId="33" applyNumberFormat="1" applyFont="1" applyFill="1" applyBorder="1" applyAlignment="1">
      <alignment horizontal="center" vertical="center" wrapText="1" readingOrder="1"/>
      <protection/>
    </xf>
    <xf numFmtId="0" fontId="48" fillId="0" borderId="14" xfId="33" applyNumberFormat="1" applyFont="1" applyFill="1" applyBorder="1" applyAlignment="1">
      <alignment horizontal="center" vertical="center" wrapText="1" readingOrder="1"/>
      <protection/>
    </xf>
    <xf numFmtId="0" fontId="49" fillId="0" borderId="11" xfId="33" applyNumberFormat="1" applyFont="1" applyFill="1" applyBorder="1" applyAlignment="1">
      <alignment horizontal="center" vertical="center" wrapText="1" readingOrder="1"/>
      <protection/>
    </xf>
    <xf numFmtId="0" fontId="50" fillId="0" borderId="11" xfId="33" applyNumberFormat="1" applyFont="1" applyFill="1" applyBorder="1" applyAlignment="1">
      <alignment horizontal="left" wrapText="1" readingOrder="1"/>
      <protection/>
    </xf>
    <xf numFmtId="0" fontId="48" fillId="0" borderId="11" xfId="33" applyNumberFormat="1" applyFont="1" applyFill="1" applyBorder="1" applyAlignment="1">
      <alignment horizontal="center" wrapText="1" readingOrder="1"/>
      <protection/>
    </xf>
    <xf numFmtId="0" fontId="48" fillId="0" borderId="11" xfId="33" applyNumberFormat="1" applyFont="1" applyFill="1" applyBorder="1" applyAlignment="1">
      <alignment horizontal="center" wrapText="1" readingOrder="1"/>
      <protection/>
    </xf>
    <xf numFmtId="173" fontId="48" fillId="0" borderId="11" xfId="33" applyNumberFormat="1" applyFont="1" applyFill="1" applyBorder="1" applyAlignment="1">
      <alignment horizontal="right" wrapText="1" readingOrder="1"/>
      <protection/>
    </xf>
    <xf numFmtId="0" fontId="48" fillId="0" borderId="11" xfId="33" applyNumberFormat="1" applyFont="1" applyFill="1" applyBorder="1" applyAlignment="1">
      <alignment horizontal="right" wrapText="1" readingOrder="1"/>
      <protection/>
    </xf>
    <xf numFmtId="0" fontId="49" fillId="0" borderId="13" xfId="33" applyNumberFormat="1" applyFont="1" applyFill="1" applyBorder="1" applyAlignment="1">
      <alignment horizontal="center" vertical="center" wrapText="1" readingOrder="1"/>
      <protection/>
    </xf>
    <xf numFmtId="0" fontId="1" fillId="0" borderId="15" xfId="33" applyNumberFormat="1" applyFont="1" applyFill="1" applyBorder="1" applyAlignment="1">
      <alignment vertical="top" wrapText="1"/>
      <protection/>
    </xf>
    <xf numFmtId="174" fontId="48" fillId="0" borderId="11" xfId="33" applyNumberFormat="1" applyFont="1" applyFill="1" applyBorder="1" applyAlignment="1">
      <alignment horizontal="right" wrapText="1" readingOrder="1"/>
      <protection/>
    </xf>
    <xf numFmtId="0" fontId="51" fillId="0" borderId="11" xfId="33" applyNumberFormat="1" applyFont="1" applyFill="1" applyBorder="1" applyAlignment="1">
      <alignment horizontal="center" vertical="center" wrapText="1" readingOrder="1"/>
      <protection/>
    </xf>
    <xf numFmtId="0" fontId="50" fillId="0" borderId="14" xfId="33" applyNumberFormat="1" applyFont="1" applyFill="1" applyBorder="1" applyAlignment="1">
      <alignment horizontal="left" wrapText="1" readingOrder="1"/>
      <protection/>
    </xf>
    <xf numFmtId="0" fontId="48" fillId="0" borderId="14" xfId="33" applyNumberFormat="1" applyFont="1" applyFill="1" applyBorder="1" applyAlignment="1">
      <alignment horizontal="center" vertical="center" wrapText="1" readingOrder="1"/>
      <protection/>
    </xf>
    <xf numFmtId="0" fontId="52" fillId="0" borderId="14" xfId="33" applyNumberFormat="1" applyFont="1" applyFill="1" applyBorder="1" applyAlignment="1">
      <alignment horizontal="center" vertical="center" wrapText="1" readingOrder="1"/>
      <protection/>
    </xf>
    <xf numFmtId="174" fontId="48" fillId="0" borderId="14" xfId="33" applyNumberFormat="1" applyFont="1" applyFill="1" applyBorder="1" applyAlignment="1">
      <alignment horizontal="right" wrapText="1" readingOrder="1"/>
      <protection/>
    </xf>
    <xf numFmtId="0" fontId="48" fillId="0" borderId="14" xfId="33" applyNumberFormat="1" applyFont="1" applyFill="1" applyBorder="1" applyAlignment="1">
      <alignment horizontal="right" wrapText="1" readingOrder="1"/>
      <protection/>
    </xf>
    <xf numFmtId="0" fontId="53" fillId="0" borderId="13" xfId="33" applyNumberFormat="1" applyFont="1" applyFill="1" applyBorder="1" applyAlignment="1">
      <alignment horizontal="center" vertical="center" wrapText="1" readingOrder="1"/>
      <protection/>
    </xf>
    <xf numFmtId="0" fontId="54" fillId="0" borderId="14" xfId="33" applyNumberFormat="1" applyFont="1" applyFill="1" applyBorder="1" applyAlignment="1">
      <alignment horizontal="center" vertical="center" wrapText="1" readingOrder="1"/>
      <protection/>
    </xf>
    <xf numFmtId="0" fontId="54" fillId="0" borderId="11" xfId="33" applyNumberFormat="1" applyFont="1" applyFill="1" applyBorder="1" applyAlignment="1">
      <alignment horizontal="center" vertical="center" wrapText="1" readingOrder="1"/>
      <protection/>
    </xf>
    <xf numFmtId="0" fontId="53" fillId="0" borderId="14" xfId="33" applyNumberFormat="1" applyFont="1" applyFill="1" applyBorder="1" applyAlignment="1">
      <alignment horizontal="center" vertical="center" wrapText="1" readingOrder="1"/>
      <protection/>
    </xf>
    <xf numFmtId="0" fontId="55" fillId="0" borderId="0" xfId="33" applyNumberFormat="1" applyFont="1" applyFill="1" applyBorder="1" applyAlignment="1">
      <alignment horizontal="left" wrapText="1" readingOrder="1"/>
      <protection/>
    </xf>
    <xf numFmtId="0" fontId="48" fillId="0" borderId="11" xfId="33" applyNumberFormat="1" applyFont="1" applyFill="1" applyBorder="1" applyAlignment="1">
      <alignment horizontal="center" vertical="center" wrapText="1" readingOrder="1"/>
      <protection/>
    </xf>
    <xf numFmtId="0" fontId="1" fillId="0" borderId="16" xfId="33" applyNumberFormat="1" applyFont="1" applyFill="1" applyBorder="1" applyAlignment="1">
      <alignment vertical="top" wrapText="1"/>
      <protection/>
    </xf>
    <xf numFmtId="0" fontId="1" fillId="0" borderId="17" xfId="33" applyNumberFormat="1" applyFont="1" applyFill="1" applyBorder="1" applyAlignment="1">
      <alignment vertical="top" wrapText="1"/>
      <protection/>
    </xf>
    <xf numFmtId="0" fontId="1" fillId="0" borderId="15" xfId="33" applyNumberFormat="1" applyFont="1" applyFill="1" applyBorder="1" applyAlignment="1">
      <alignment vertical="top" wrapText="1"/>
      <protection/>
    </xf>
    <xf numFmtId="0" fontId="48" fillId="0" borderId="11" xfId="33" applyNumberFormat="1" applyFont="1" applyFill="1" applyBorder="1" applyAlignment="1">
      <alignment horizontal="right" wrapText="1" readingOrder="1"/>
      <protection/>
    </xf>
    <xf numFmtId="0" fontId="50" fillId="0" borderId="11" xfId="33" applyNumberFormat="1" applyFont="1" applyFill="1" applyBorder="1" applyAlignment="1">
      <alignment horizontal="left" wrapText="1" readingOrder="1"/>
      <protection/>
    </xf>
    <xf numFmtId="174" fontId="48" fillId="0" borderId="11" xfId="33" applyNumberFormat="1" applyFont="1" applyFill="1" applyBorder="1" applyAlignment="1">
      <alignment horizontal="right" wrapText="1" readingOrder="1"/>
      <protection/>
    </xf>
    <xf numFmtId="0" fontId="50" fillId="0" borderId="14" xfId="33" applyNumberFormat="1" applyFont="1" applyFill="1" applyBorder="1" applyAlignment="1">
      <alignment horizontal="left" wrapText="1" readingOrder="1"/>
      <protection/>
    </xf>
    <xf numFmtId="174" fontId="48" fillId="0" borderId="14" xfId="33" applyNumberFormat="1" applyFont="1" applyFill="1" applyBorder="1" applyAlignment="1">
      <alignment horizontal="right" wrapText="1" readingOrder="1"/>
      <protection/>
    </xf>
    <xf numFmtId="0" fontId="55" fillId="0" borderId="0" xfId="33" applyNumberFormat="1" applyFont="1" applyFill="1" applyBorder="1" applyAlignment="1">
      <alignment horizontal="left" wrapText="1" readingOrder="1"/>
      <protection/>
    </xf>
    <xf numFmtId="0" fontId="2" fillId="0" borderId="0" xfId="0" applyFont="1" applyFill="1" applyBorder="1" applyAlignment="1">
      <alignment/>
    </xf>
    <xf numFmtId="0" fontId="48" fillId="0" borderId="11" xfId="33" applyNumberFormat="1" applyFont="1" applyFill="1" applyBorder="1" applyAlignment="1">
      <alignment horizontal="center" vertical="center" wrapText="1" readingOrder="1"/>
      <protection/>
    </xf>
    <xf numFmtId="0" fontId="1" fillId="0" borderId="16" xfId="33" applyNumberFormat="1" applyFont="1" applyFill="1" applyBorder="1" applyAlignment="1">
      <alignment vertical="top" wrapText="1"/>
      <protection/>
    </xf>
    <xf numFmtId="0" fontId="1" fillId="0" borderId="17" xfId="33" applyNumberFormat="1" applyFont="1" applyFill="1" applyBorder="1" applyAlignment="1">
      <alignment vertical="top" wrapText="1"/>
      <protection/>
    </xf>
    <xf numFmtId="0" fontId="48" fillId="0" borderId="0" xfId="33" applyNumberFormat="1" applyFont="1" applyFill="1" applyBorder="1" applyAlignment="1">
      <alignment horizontal="left" wrapText="1" readingOrder="1"/>
      <protection/>
    </xf>
    <xf numFmtId="0" fontId="1" fillId="0" borderId="0" xfId="0" applyFont="1" applyFill="1" applyBorder="1" applyAlignment="1">
      <alignment/>
    </xf>
    <xf numFmtId="0" fontId="56" fillId="0" borderId="0" xfId="33" applyNumberFormat="1" applyFont="1" applyFill="1" applyBorder="1" applyAlignment="1">
      <alignment horizontal="center" vertical="center" wrapText="1" readingOrder="1"/>
      <protection/>
    </xf>
    <xf numFmtId="0" fontId="57" fillId="0" borderId="0" xfId="33" applyNumberFormat="1" applyFont="1" applyFill="1" applyBorder="1" applyAlignment="1">
      <alignment horizontal="left" wrapText="1" readingOrder="1"/>
      <protection/>
    </xf>
    <xf numFmtId="0" fontId="48" fillId="0" borderId="0" xfId="33" applyNumberFormat="1" applyFont="1" applyFill="1" applyBorder="1" applyAlignment="1">
      <alignment horizontal="center" vertical="center" wrapText="1" readingOrder="1"/>
      <protection/>
    </xf>
    <xf numFmtId="0" fontId="48" fillId="0" borderId="14" xfId="33" applyNumberFormat="1" applyFont="1" applyFill="1" applyBorder="1" applyAlignment="1">
      <alignment horizontal="right" wrapText="1" readingOrder="1"/>
      <protection/>
    </xf>
    <xf numFmtId="0" fontId="1" fillId="0" borderId="15" xfId="33" applyNumberFormat="1" applyFont="1" applyFill="1" applyBorder="1" applyAlignment="1">
      <alignment vertical="top" wrapText="1"/>
      <protection/>
    </xf>
    <xf numFmtId="174" fontId="48" fillId="0" borderId="11" xfId="33" applyNumberFormat="1" applyFont="1" applyFill="1" applyBorder="1" applyAlignment="1">
      <alignment horizontal="right" wrapText="1" readingOrder="1"/>
      <protection/>
    </xf>
    <xf numFmtId="0" fontId="48" fillId="0" borderId="11" xfId="33" applyNumberFormat="1" applyFont="1" applyFill="1" applyBorder="1" applyAlignment="1">
      <alignment horizontal="right" wrapText="1" readingOrder="1"/>
      <protection/>
    </xf>
    <xf numFmtId="174" fontId="48" fillId="0" borderId="14" xfId="33" applyNumberFormat="1" applyFont="1" applyFill="1" applyBorder="1" applyAlignment="1">
      <alignment horizontal="right" wrapText="1" readingOrder="1"/>
      <protection/>
    </xf>
    <xf numFmtId="0" fontId="49" fillId="0" borderId="11" xfId="33" applyNumberFormat="1" applyFont="1" applyFill="1" applyBorder="1" applyAlignment="1">
      <alignment horizontal="center" vertical="center" wrapText="1" readingOrder="1"/>
      <protection/>
    </xf>
    <xf numFmtId="0" fontId="1" fillId="0" borderId="18" xfId="33" applyNumberFormat="1" applyFont="1" applyFill="1" applyBorder="1" applyAlignment="1">
      <alignment vertical="top" wrapText="1"/>
      <protection/>
    </xf>
    <xf numFmtId="0" fontId="49" fillId="0" borderId="0" xfId="33" applyNumberFormat="1" applyFont="1" applyFill="1" applyBorder="1" applyAlignment="1">
      <alignment horizontal="center" vertical="center" wrapText="1" readingOrder="1"/>
      <protection/>
    </xf>
    <xf numFmtId="0" fontId="55" fillId="0" borderId="10" xfId="33" applyNumberFormat="1" applyFont="1" applyFill="1" applyBorder="1" applyAlignment="1">
      <alignment horizontal="left" wrapText="1" readingOrder="1"/>
      <protection/>
    </xf>
    <xf numFmtId="0" fontId="1" fillId="0" borderId="10" xfId="33" applyNumberFormat="1" applyFont="1" applyFill="1" applyBorder="1" applyAlignment="1">
      <alignment vertical="top" wrapText="1"/>
      <protection/>
    </xf>
    <xf numFmtId="0" fontId="55" fillId="0" borderId="0" xfId="33" applyNumberFormat="1" applyFont="1" applyFill="1" applyBorder="1" applyAlignment="1">
      <alignment horizontal="center" vertical="top" wrapText="1" readingOrder="1"/>
      <protection/>
    </xf>
    <xf numFmtId="0" fontId="55" fillId="0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12" xfId="33" applyNumberFormat="1" applyFont="1" applyFill="1" applyBorder="1" applyAlignment="1">
      <alignment vertical="top" wrapText="1"/>
      <protection/>
    </xf>
    <xf numFmtId="0" fontId="56" fillId="0" borderId="11" xfId="33" applyNumberFormat="1" applyFont="1" applyFill="1" applyBorder="1" applyAlignment="1">
      <alignment horizontal="center" vertical="center" wrapText="1" readingOrder="1"/>
      <protection/>
    </xf>
    <xf numFmtId="0" fontId="58" fillId="0" borderId="0" xfId="33" applyNumberFormat="1" applyFont="1" applyFill="1" applyBorder="1" applyAlignment="1">
      <alignment horizontal="center" vertical="center" wrapText="1" readingOrder="1"/>
      <protection/>
    </xf>
    <xf numFmtId="0" fontId="2" fillId="0" borderId="0" xfId="0" applyFont="1" applyFill="1" applyBorder="1" applyAlignment="1">
      <alignment/>
    </xf>
    <xf numFmtId="2" fontId="48" fillId="0" borderId="11" xfId="33" applyNumberFormat="1" applyFont="1" applyFill="1" applyBorder="1" applyAlignment="1">
      <alignment horizontal="right" wrapText="1" readingOrder="1"/>
      <protection/>
    </xf>
    <xf numFmtId="0" fontId="48" fillId="0" borderId="19" xfId="33" applyNumberFormat="1" applyFont="1" applyFill="1" applyBorder="1" applyAlignment="1">
      <alignment horizontal="right" wrapText="1" readingOrder="1"/>
      <protection/>
    </xf>
    <xf numFmtId="174" fontId="48" fillId="0" borderId="13" xfId="33" applyNumberFormat="1" applyFont="1" applyFill="1" applyBorder="1" applyAlignment="1">
      <alignment horizontal="right" wrapText="1" readingOrder="1"/>
      <protection/>
    </xf>
    <xf numFmtId="0" fontId="48" fillId="0" borderId="13" xfId="33" applyNumberFormat="1" applyFont="1" applyFill="1" applyBorder="1" applyAlignment="1">
      <alignment horizontal="right" wrapText="1" readingOrder="1"/>
      <protection/>
    </xf>
    <xf numFmtId="0" fontId="1" fillId="0" borderId="20" xfId="33" applyNumberFormat="1" applyFont="1" applyFill="1" applyBorder="1" applyAlignment="1">
      <alignment vertical="top" wrapText="1"/>
      <protection/>
    </xf>
    <xf numFmtId="0" fontId="48" fillId="0" borderId="21" xfId="33" applyNumberFormat="1" applyFont="1" applyFill="1" applyBorder="1" applyAlignment="1">
      <alignment horizontal="right" wrapText="1" readingOrder="1"/>
      <protection/>
    </xf>
    <xf numFmtId="174" fontId="48" fillId="0" borderId="21" xfId="33" applyNumberFormat="1" applyFont="1" applyFill="1" applyBorder="1" applyAlignment="1">
      <alignment horizontal="right" wrapText="1" readingOrder="1"/>
      <protection/>
    </xf>
    <xf numFmtId="0" fontId="48" fillId="0" borderId="22" xfId="33" applyNumberFormat="1" applyFont="1" applyFill="1" applyBorder="1" applyAlignment="1">
      <alignment horizontal="right" wrapText="1" readingOrder="1"/>
      <protection/>
    </xf>
    <xf numFmtId="0" fontId="48" fillId="0" borderId="23" xfId="33" applyNumberFormat="1" applyFont="1" applyFill="1" applyBorder="1" applyAlignment="1">
      <alignment horizontal="right" wrapText="1" readingOrder="1"/>
      <protection/>
    </xf>
    <xf numFmtId="0" fontId="1" fillId="0" borderId="24" xfId="33" applyNumberFormat="1" applyFont="1" applyFill="1" applyBorder="1" applyAlignment="1">
      <alignment vertical="top" wrapText="1"/>
      <protection/>
    </xf>
    <xf numFmtId="0" fontId="48" fillId="0" borderId="25" xfId="33" applyNumberFormat="1" applyFont="1" applyFill="1" applyBorder="1" applyAlignment="1">
      <alignment horizontal="right" wrapText="1" readingOrder="1"/>
      <protection/>
    </xf>
    <xf numFmtId="174" fontId="48" fillId="0" borderId="25" xfId="33" applyNumberFormat="1" applyFont="1" applyFill="1" applyBorder="1" applyAlignment="1">
      <alignment horizontal="right" wrapText="1" readingOrder="1"/>
      <protection/>
    </xf>
    <xf numFmtId="0" fontId="48" fillId="0" borderId="26" xfId="33" applyNumberFormat="1" applyFont="1" applyFill="1" applyBorder="1" applyAlignment="1">
      <alignment horizontal="right" wrapText="1" readingOrder="1"/>
      <protection/>
    </xf>
    <xf numFmtId="0" fontId="1" fillId="0" borderId="27" xfId="33" applyNumberFormat="1" applyFont="1" applyFill="1" applyBorder="1" applyAlignment="1">
      <alignment vertical="top" wrapText="1"/>
      <protection/>
    </xf>
    <xf numFmtId="0" fontId="1" fillId="0" borderId="28" xfId="33" applyNumberFormat="1" applyFont="1" applyFill="1" applyBorder="1" applyAlignment="1">
      <alignment vertical="top" wrapText="1"/>
      <protection/>
    </xf>
    <xf numFmtId="0" fontId="48" fillId="0" borderId="29" xfId="33" applyNumberFormat="1" applyFont="1" applyFill="1" applyBorder="1" applyAlignment="1">
      <alignment horizontal="right" wrapText="1" readingOrder="1"/>
      <protection/>
    </xf>
    <xf numFmtId="0" fontId="48" fillId="0" borderId="30" xfId="33" applyNumberFormat="1" applyFont="1" applyFill="1" applyBorder="1" applyAlignment="1">
      <alignment horizontal="right" wrapText="1" readingOrder="1"/>
      <protection/>
    </xf>
    <xf numFmtId="0" fontId="48" fillId="0" borderId="31" xfId="33" applyNumberFormat="1" applyFont="1" applyFill="1" applyBorder="1" applyAlignment="1">
      <alignment horizontal="right" wrapText="1" readingOrder="1"/>
      <protection/>
    </xf>
    <xf numFmtId="174" fontId="48" fillId="0" borderId="29" xfId="33" applyNumberFormat="1" applyFont="1" applyFill="1" applyBorder="1" applyAlignment="1">
      <alignment horizontal="right" wrapText="1" readingOrder="1"/>
      <protection/>
    </xf>
    <xf numFmtId="174" fontId="48" fillId="0" borderId="30" xfId="33" applyNumberFormat="1" applyFont="1" applyFill="1" applyBorder="1" applyAlignment="1">
      <alignment horizontal="right" wrapText="1" readingOrder="1"/>
      <protection/>
    </xf>
    <xf numFmtId="174" fontId="48" fillId="0" borderId="31" xfId="33" applyNumberFormat="1" applyFont="1" applyFill="1" applyBorder="1" applyAlignment="1">
      <alignment horizontal="right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showGridLines="0" tabSelected="1" zoomScalePageLayoutView="0" workbookViewId="0" topLeftCell="A1">
      <selection activeCell="C55" sqref="C55"/>
    </sheetView>
  </sheetViews>
  <sheetFormatPr defaultColWidth="9.140625" defaultRowHeight="15"/>
  <cols>
    <col min="1" max="1" width="16.57421875" style="0" customWidth="1"/>
    <col min="2" max="2" width="3.28125" style="0" customWidth="1"/>
    <col min="3" max="3" width="19.28125" style="0" customWidth="1"/>
    <col min="4" max="4" width="14.8515625" style="0" customWidth="1"/>
    <col min="5" max="5" width="13.140625" style="0" customWidth="1"/>
    <col min="6" max="6" width="15.8515625" style="0" customWidth="1"/>
    <col min="7" max="7" width="13.7109375" style="0" customWidth="1"/>
    <col min="8" max="8" width="14.7109375" style="0" customWidth="1"/>
    <col min="9" max="9" width="13.00390625" style="0" customWidth="1"/>
    <col min="10" max="10" width="15.00390625" style="0" customWidth="1"/>
    <col min="11" max="11" width="16.57421875" style="0" customWidth="1"/>
    <col min="12" max="12" width="14.421875" style="0" customWidth="1"/>
    <col min="13" max="13" width="13.00390625" style="0" customWidth="1"/>
    <col min="14" max="14" width="13.57421875" style="0" customWidth="1"/>
    <col min="15" max="15" width="16.00390625" style="0" customWidth="1"/>
    <col min="16" max="16" width="11.8515625" style="0" customWidth="1"/>
    <col min="17" max="17" width="14.28125" style="0" customWidth="1"/>
  </cols>
  <sheetData>
    <row r="1" spans="1:10" ht="15">
      <c r="A1" s="41" t="s">
        <v>0</v>
      </c>
      <c r="B1" s="42"/>
      <c r="C1" s="42"/>
      <c r="D1" s="43" t="s">
        <v>1</v>
      </c>
      <c r="E1" s="42"/>
      <c r="F1" s="42"/>
      <c r="G1" s="42"/>
      <c r="H1" s="42"/>
      <c r="J1" s="1" t="s">
        <v>0</v>
      </c>
    </row>
    <row r="2" spans="1:10" ht="11.25" customHeight="1">
      <c r="A2" s="41" t="s">
        <v>0</v>
      </c>
      <c r="B2" s="42"/>
      <c r="C2" s="42"/>
      <c r="D2" s="41" t="s">
        <v>0</v>
      </c>
      <c r="E2" s="42"/>
      <c r="F2" s="42"/>
      <c r="G2" s="42"/>
      <c r="H2" s="42"/>
      <c r="J2" s="1" t="s">
        <v>2</v>
      </c>
    </row>
    <row r="3" spans="1:10" ht="16.5" customHeight="1">
      <c r="A3" s="41" t="s">
        <v>0</v>
      </c>
      <c r="B3" s="42"/>
      <c r="C3" s="42"/>
      <c r="D3" s="41" t="s">
        <v>0</v>
      </c>
      <c r="E3" s="42"/>
      <c r="F3" s="42"/>
      <c r="G3" s="42"/>
      <c r="H3" s="42"/>
      <c r="J3" s="2" t="s">
        <v>3</v>
      </c>
    </row>
    <row r="4" spans="1:10" ht="12" customHeight="1">
      <c r="A4" s="45" t="s">
        <v>0</v>
      </c>
      <c r="B4" s="42"/>
      <c r="C4" s="42"/>
      <c r="D4" s="45" t="s">
        <v>251</v>
      </c>
      <c r="E4" s="42"/>
      <c r="F4" s="42"/>
      <c r="G4" s="42"/>
      <c r="H4" s="42"/>
      <c r="J4" s="3">
        <v>43313</v>
      </c>
    </row>
    <row r="5" spans="1:10" ht="15.75" customHeight="1">
      <c r="A5" s="41" t="s">
        <v>4</v>
      </c>
      <c r="B5" s="42"/>
      <c r="C5" s="42"/>
      <c r="D5" s="44" t="s">
        <v>245</v>
      </c>
      <c r="E5" s="42"/>
      <c r="F5" s="42"/>
      <c r="G5" s="42"/>
      <c r="H5" s="42"/>
      <c r="J5" s="2">
        <v>987383</v>
      </c>
    </row>
    <row r="6" spans="1:10" ht="12" customHeight="1">
      <c r="A6" s="41" t="s">
        <v>5</v>
      </c>
      <c r="B6" s="42"/>
      <c r="C6" s="42"/>
      <c r="D6" s="44" t="s">
        <v>246</v>
      </c>
      <c r="E6" s="42"/>
      <c r="F6" s="42"/>
      <c r="G6" s="42"/>
      <c r="H6" s="42"/>
      <c r="J6" s="2">
        <v>60613464</v>
      </c>
    </row>
    <row r="7" spans="1:10" ht="12.75" customHeight="1">
      <c r="A7" s="41" t="s">
        <v>6</v>
      </c>
      <c r="B7" s="42"/>
      <c r="C7" s="42"/>
      <c r="J7" s="2" t="s">
        <v>0</v>
      </c>
    </row>
    <row r="8" spans="1:10" ht="12.75" customHeight="1">
      <c r="A8" s="41" t="s">
        <v>7</v>
      </c>
      <c r="B8" s="42"/>
      <c r="C8" s="42"/>
      <c r="D8" s="41" t="s">
        <v>0</v>
      </c>
      <c r="E8" s="42"/>
      <c r="F8" s="42"/>
      <c r="G8" s="42"/>
      <c r="H8" s="42"/>
      <c r="J8" s="2" t="s">
        <v>8</v>
      </c>
    </row>
    <row r="9" spans="1:10" ht="13.5" customHeight="1">
      <c r="A9" s="41" t="s">
        <v>0</v>
      </c>
      <c r="B9" s="42"/>
      <c r="C9" s="42"/>
      <c r="D9" s="41" t="s">
        <v>0</v>
      </c>
      <c r="E9" s="42"/>
      <c r="F9" s="42"/>
      <c r="G9" s="42"/>
      <c r="H9" s="42"/>
      <c r="J9" s="4" t="s">
        <v>0</v>
      </c>
    </row>
    <row r="10" spans="1:10" ht="14.25" customHeight="1">
      <c r="A10" s="43" t="s">
        <v>9</v>
      </c>
      <c r="B10" s="42"/>
      <c r="C10" s="42"/>
      <c r="D10" s="42"/>
      <c r="E10" s="42"/>
      <c r="F10" s="42"/>
      <c r="G10" s="42"/>
      <c r="H10" s="42"/>
      <c r="I10" s="42"/>
      <c r="J10" s="42"/>
    </row>
    <row r="11" ht="4.5" customHeight="1"/>
    <row r="12" spans="1:17" ht="15">
      <c r="A12" s="5" t="s">
        <v>0</v>
      </c>
      <c r="B12" s="5" t="s">
        <v>0</v>
      </c>
      <c r="C12" s="5" t="s">
        <v>0</v>
      </c>
      <c r="D12" s="38" t="s">
        <v>10</v>
      </c>
      <c r="E12" s="39"/>
      <c r="F12" s="39"/>
      <c r="G12" s="39"/>
      <c r="H12" s="39"/>
      <c r="I12" s="39"/>
      <c r="J12" s="40"/>
      <c r="K12" s="38" t="s">
        <v>11</v>
      </c>
      <c r="L12" s="39"/>
      <c r="M12" s="39"/>
      <c r="N12" s="39"/>
      <c r="O12" s="39"/>
      <c r="P12" s="39"/>
      <c r="Q12" s="40"/>
    </row>
    <row r="13" spans="1:17" ht="136.5">
      <c r="A13" s="6" t="s">
        <v>12</v>
      </c>
      <c r="B13" s="6" t="s">
        <v>13</v>
      </c>
      <c r="C13" s="6" t="s">
        <v>14</v>
      </c>
      <c r="D13" s="2" t="s">
        <v>15</v>
      </c>
      <c r="E13" s="2" t="s">
        <v>16</v>
      </c>
      <c r="F13" s="2" t="s">
        <v>17</v>
      </c>
      <c r="G13" s="2" t="s">
        <v>18</v>
      </c>
      <c r="H13" s="2" t="s">
        <v>19</v>
      </c>
      <c r="I13" s="2" t="s">
        <v>24</v>
      </c>
      <c r="J13" s="2" t="s">
        <v>25</v>
      </c>
      <c r="K13" s="2" t="s">
        <v>15</v>
      </c>
      <c r="L13" s="2" t="s">
        <v>16</v>
      </c>
      <c r="M13" s="2" t="s">
        <v>17</v>
      </c>
      <c r="N13" s="2" t="s">
        <v>18</v>
      </c>
      <c r="O13" s="2" t="s">
        <v>19</v>
      </c>
      <c r="P13" s="2" t="s">
        <v>24</v>
      </c>
      <c r="Q13" s="2" t="s">
        <v>25</v>
      </c>
    </row>
    <row r="14" spans="1:17" ht="15">
      <c r="A14" s="7" t="s">
        <v>26</v>
      </c>
      <c r="B14" s="7" t="s">
        <v>27</v>
      </c>
      <c r="C14" s="7" t="s">
        <v>28</v>
      </c>
      <c r="D14" s="7" t="s">
        <v>29</v>
      </c>
      <c r="E14" s="7" t="s">
        <v>30</v>
      </c>
      <c r="F14" s="7" t="s">
        <v>31</v>
      </c>
      <c r="G14" s="7" t="s">
        <v>32</v>
      </c>
      <c r="H14" s="7" t="s">
        <v>33</v>
      </c>
      <c r="I14" s="7" t="s">
        <v>36</v>
      </c>
      <c r="J14" s="7" t="s">
        <v>37</v>
      </c>
      <c r="K14" s="7" t="s">
        <v>38</v>
      </c>
      <c r="L14" s="7" t="s">
        <v>39</v>
      </c>
      <c r="M14" s="7" t="s">
        <v>40</v>
      </c>
      <c r="N14" s="7" t="s">
        <v>41</v>
      </c>
      <c r="O14" s="7" t="s">
        <v>42</v>
      </c>
      <c r="P14" s="7" t="s">
        <v>43</v>
      </c>
      <c r="Q14" s="7" t="s">
        <v>44</v>
      </c>
    </row>
    <row r="15" spans="1:17" ht="15">
      <c r="A15" s="8" t="s">
        <v>45</v>
      </c>
      <c r="B15" s="9">
        <v>10</v>
      </c>
      <c r="C15" s="10" t="s">
        <v>46</v>
      </c>
      <c r="D15" s="11">
        <f>D16+D39</f>
        <v>5104400</v>
      </c>
      <c r="E15" s="12" t="s">
        <v>47</v>
      </c>
      <c r="F15" s="11">
        <f>F16+F39</f>
        <v>5104400</v>
      </c>
      <c r="G15" s="12" t="s">
        <v>47</v>
      </c>
      <c r="H15" s="12" t="s">
        <v>47</v>
      </c>
      <c r="I15" s="11">
        <f>I16+I39</f>
        <v>5104400</v>
      </c>
      <c r="J15" s="12" t="s">
        <v>47</v>
      </c>
      <c r="K15" s="11">
        <f>K16+K39</f>
        <v>3622574.6399999997</v>
      </c>
      <c r="L15" s="12" t="s">
        <v>47</v>
      </c>
      <c r="M15" s="11">
        <f>M16+M39</f>
        <v>3622574.6399999997</v>
      </c>
      <c r="N15" s="12" t="s">
        <v>47</v>
      </c>
      <c r="O15" s="12" t="s">
        <v>47</v>
      </c>
      <c r="P15" s="11">
        <f>P16+P39</f>
        <v>3622574.6399999997</v>
      </c>
      <c r="Q15" s="12" t="s">
        <v>47</v>
      </c>
    </row>
    <row r="16" spans="1:17" ht="32.25">
      <c r="A16" s="8" t="s">
        <v>48</v>
      </c>
      <c r="B16" s="9">
        <v>10</v>
      </c>
      <c r="C16" s="10" t="s">
        <v>49</v>
      </c>
      <c r="D16" s="11">
        <f>D17+D20+D28+D31+D35</f>
        <v>692300</v>
      </c>
      <c r="E16" s="12" t="s">
        <v>47</v>
      </c>
      <c r="F16" s="11">
        <f>F17+F20+F28+F31+F35</f>
        <v>692300</v>
      </c>
      <c r="G16" s="12" t="s">
        <v>47</v>
      </c>
      <c r="H16" s="12" t="s">
        <v>47</v>
      </c>
      <c r="I16" s="11">
        <f>I17+I20+I28+I31+I35</f>
        <v>692300</v>
      </c>
      <c r="J16" s="12" t="s">
        <v>47</v>
      </c>
      <c r="K16" s="11">
        <f>K17+K20+K28+K31+K35</f>
        <v>288928.07</v>
      </c>
      <c r="L16" s="12" t="s">
        <v>47</v>
      </c>
      <c r="M16" s="11">
        <f>M17+M20+M28+M31+M35</f>
        <v>288928.07</v>
      </c>
      <c r="N16" s="12" t="s">
        <v>47</v>
      </c>
      <c r="O16" s="12" t="s">
        <v>47</v>
      </c>
      <c r="P16" s="11">
        <f>P17+P20+P28+P31+P35</f>
        <v>288928.07</v>
      </c>
      <c r="Q16" s="12" t="s">
        <v>47</v>
      </c>
    </row>
    <row r="17" spans="1:17" ht="21.75">
      <c r="A17" s="8" t="s">
        <v>50</v>
      </c>
      <c r="B17" s="9">
        <v>10</v>
      </c>
      <c r="C17" s="10" t="s">
        <v>51</v>
      </c>
      <c r="D17" s="11">
        <f>D18</f>
        <v>208400</v>
      </c>
      <c r="E17" s="12" t="s">
        <v>47</v>
      </c>
      <c r="F17" s="11">
        <f>F18</f>
        <v>208400</v>
      </c>
      <c r="G17" s="12" t="s">
        <v>47</v>
      </c>
      <c r="H17" s="12" t="s">
        <v>47</v>
      </c>
      <c r="I17" s="11">
        <f>I18</f>
        <v>208400</v>
      </c>
      <c r="J17" s="12" t="s">
        <v>47</v>
      </c>
      <c r="K17" s="11">
        <f>K18</f>
        <v>138438.06</v>
      </c>
      <c r="L17" s="12" t="s">
        <v>47</v>
      </c>
      <c r="M17" s="11">
        <f>M18</f>
        <v>138438.06</v>
      </c>
      <c r="N17" s="12" t="s">
        <v>47</v>
      </c>
      <c r="O17" s="12" t="s">
        <v>47</v>
      </c>
      <c r="P17" s="11">
        <f>P18</f>
        <v>138438.06</v>
      </c>
      <c r="Q17" s="12" t="s">
        <v>47</v>
      </c>
    </row>
    <row r="18" spans="1:17" ht="21.75">
      <c r="A18" s="8" t="s">
        <v>52</v>
      </c>
      <c r="B18" s="9">
        <v>10</v>
      </c>
      <c r="C18" s="10" t="s">
        <v>53</v>
      </c>
      <c r="D18" s="11">
        <f>D19</f>
        <v>208400</v>
      </c>
      <c r="E18" s="12" t="s">
        <v>47</v>
      </c>
      <c r="F18" s="11">
        <f>F19</f>
        <v>208400</v>
      </c>
      <c r="G18" s="12" t="s">
        <v>47</v>
      </c>
      <c r="H18" s="12" t="s">
        <v>47</v>
      </c>
      <c r="I18" s="11">
        <f>I19</f>
        <v>208400</v>
      </c>
      <c r="J18" s="12" t="s">
        <v>47</v>
      </c>
      <c r="K18" s="11">
        <f>K19</f>
        <v>138438.06</v>
      </c>
      <c r="L18" s="12" t="s">
        <v>47</v>
      </c>
      <c r="M18" s="11">
        <f>M19</f>
        <v>138438.06</v>
      </c>
      <c r="N18" s="12" t="s">
        <v>47</v>
      </c>
      <c r="O18" s="12" t="s">
        <v>47</v>
      </c>
      <c r="P18" s="11">
        <f>P19</f>
        <v>138438.06</v>
      </c>
      <c r="Q18" s="12" t="s">
        <v>47</v>
      </c>
    </row>
    <row r="19" spans="1:17" ht="126.75">
      <c r="A19" s="8" t="s">
        <v>54</v>
      </c>
      <c r="B19" s="9">
        <v>10</v>
      </c>
      <c r="C19" s="10" t="s">
        <v>55</v>
      </c>
      <c r="D19" s="11">
        <v>208400</v>
      </c>
      <c r="E19" s="12" t="s">
        <v>47</v>
      </c>
      <c r="F19" s="11">
        <v>208400</v>
      </c>
      <c r="G19" s="12" t="s">
        <v>47</v>
      </c>
      <c r="H19" s="12" t="s">
        <v>47</v>
      </c>
      <c r="I19" s="11">
        <v>208400</v>
      </c>
      <c r="J19" s="12" t="s">
        <v>47</v>
      </c>
      <c r="K19" s="11">
        <v>138438.06</v>
      </c>
      <c r="L19" s="12" t="s">
        <v>47</v>
      </c>
      <c r="M19" s="11">
        <v>138438.06</v>
      </c>
      <c r="N19" s="12" t="s">
        <v>47</v>
      </c>
      <c r="O19" s="12" t="s">
        <v>47</v>
      </c>
      <c r="P19" s="11">
        <v>138438.06</v>
      </c>
      <c r="Q19" s="12" t="s">
        <v>47</v>
      </c>
    </row>
    <row r="20" spans="1:17" ht="21.75">
      <c r="A20" s="8" t="s">
        <v>56</v>
      </c>
      <c r="B20" s="9">
        <v>10</v>
      </c>
      <c r="C20" s="10" t="s">
        <v>57</v>
      </c>
      <c r="D20" s="11">
        <f>D21+D23</f>
        <v>380200</v>
      </c>
      <c r="E20" s="12" t="s">
        <v>47</v>
      </c>
      <c r="F20" s="11">
        <f>F21+F23</f>
        <v>380200</v>
      </c>
      <c r="G20" s="12" t="s">
        <v>47</v>
      </c>
      <c r="H20" s="12" t="s">
        <v>47</v>
      </c>
      <c r="I20" s="11">
        <f>I21+I23</f>
        <v>380200</v>
      </c>
      <c r="J20" s="12" t="s">
        <v>47</v>
      </c>
      <c r="K20" s="11">
        <f>K21+K23</f>
        <v>105156.01</v>
      </c>
      <c r="L20" s="12" t="s">
        <v>47</v>
      </c>
      <c r="M20" s="11">
        <f>M21+M23</f>
        <v>105156.01</v>
      </c>
      <c r="N20" s="12" t="s">
        <v>47</v>
      </c>
      <c r="O20" s="12" t="s">
        <v>47</v>
      </c>
      <c r="P20" s="11">
        <f>P21+P23</f>
        <v>105156.01</v>
      </c>
      <c r="Q20" s="12" t="s">
        <v>47</v>
      </c>
    </row>
    <row r="21" spans="1:17" ht="21.75">
      <c r="A21" s="8" t="s">
        <v>58</v>
      </c>
      <c r="B21" s="9">
        <v>10</v>
      </c>
      <c r="C21" s="10" t="s">
        <v>59</v>
      </c>
      <c r="D21" s="11">
        <v>25900</v>
      </c>
      <c r="E21" s="12" t="s">
        <v>47</v>
      </c>
      <c r="F21" s="11">
        <v>25900</v>
      </c>
      <c r="G21" s="12" t="s">
        <v>47</v>
      </c>
      <c r="H21" s="12" t="s">
        <v>47</v>
      </c>
      <c r="I21" s="11">
        <v>25900</v>
      </c>
      <c r="J21" s="12" t="s">
        <v>47</v>
      </c>
      <c r="K21" s="11">
        <f>K22</f>
        <v>7534.53</v>
      </c>
      <c r="L21" s="12" t="s">
        <v>47</v>
      </c>
      <c r="M21" s="11">
        <f>M22</f>
        <v>7534.53</v>
      </c>
      <c r="N21" s="12" t="s">
        <v>47</v>
      </c>
      <c r="O21" s="12" t="s">
        <v>47</v>
      </c>
      <c r="P21" s="11">
        <f>P22</f>
        <v>7534.53</v>
      </c>
      <c r="Q21" s="12" t="s">
        <v>47</v>
      </c>
    </row>
    <row r="22" spans="1:17" ht="84.75">
      <c r="A22" s="8" t="s">
        <v>60</v>
      </c>
      <c r="B22" s="9">
        <v>10</v>
      </c>
      <c r="C22" s="10" t="s">
        <v>61</v>
      </c>
      <c r="D22" s="11">
        <v>25900</v>
      </c>
      <c r="E22" s="12" t="s">
        <v>47</v>
      </c>
      <c r="F22" s="11">
        <v>25900</v>
      </c>
      <c r="G22" s="12" t="s">
        <v>47</v>
      </c>
      <c r="H22" s="12" t="s">
        <v>47</v>
      </c>
      <c r="I22" s="11">
        <v>25900</v>
      </c>
      <c r="J22" s="12" t="s">
        <v>47</v>
      </c>
      <c r="K22" s="11">
        <v>7534.53</v>
      </c>
      <c r="L22" s="12" t="s">
        <v>47</v>
      </c>
      <c r="M22" s="11">
        <v>7534.53</v>
      </c>
      <c r="N22" s="12" t="s">
        <v>47</v>
      </c>
      <c r="O22" s="12" t="s">
        <v>47</v>
      </c>
      <c r="P22" s="11">
        <v>7534.53</v>
      </c>
      <c r="Q22" s="12" t="s">
        <v>47</v>
      </c>
    </row>
    <row r="23" spans="1:17" ht="15">
      <c r="A23" s="8" t="s">
        <v>62</v>
      </c>
      <c r="B23" s="9">
        <v>10</v>
      </c>
      <c r="C23" s="10" t="s">
        <v>63</v>
      </c>
      <c r="D23" s="11">
        <f>D24+D26</f>
        <v>354300</v>
      </c>
      <c r="E23" s="12" t="s">
        <v>47</v>
      </c>
      <c r="F23" s="11">
        <f>F24+F26</f>
        <v>354300</v>
      </c>
      <c r="G23" s="12" t="s">
        <v>47</v>
      </c>
      <c r="H23" s="12" t="s">
        <v>47</v>
      </c>
      <c r="I23" s="11">
        <f>I24+I26</f>
        <v>354300</v>
      </c>
      <c r="J23" s="12" t="s">
        <v>47</v>
      </c>
      <c r="K23" s="11">
        <f>K24+K26</f>
        <v>97621.48</v>
      </c>
      <c r="L23" s="12" t="s">
        <v>47</v>
      </c>
      <c r="M23" s="11">
        <f>M24+M26</f>
        <v>97621.48</v>
      </c>
      <c r="N23" s="12" t="s">
        <v>47</v>
      </c>
      <c r="O23" s="12" t="s">
        <v>47</v>
      </c>
      <c r="P23" s="11">
        <f>P24+P26</f>
        <v>97621.48</v>
      </c>
      <c r="Q23" s="12" t="s">
        <v>47</v>
      </c>
    </row>
    <row r="24" spans="1:17" ht="21.75">
      <c r="A24" s="8" t="s">
        <v>64</v>
      </c>
      <c r="B24" s="9">
        <v>10</v>
      </c>
      <c r="C24" s="10" t="s">
        <v>65</v>
      </c>
      <c r="D24" s="11">
        <f>D25</f>
        <v>35900</v>
      </c>
      <c r="E24" s="12" t="s">
        <v>47</v>
      </c>
      <c r="F24" s="11">
        <f>F25</f>
        <v>35900</v>
      </c>
      <c r="G24" s="12" t="s">
        <v>47</v>
      </c>
      <c r="H24" s="12" t="s">
        <v>47</v>
      </c>
      <c r="I24" s="11">
        <f>I25</f>
        <v>35900</v>
      </c>
      <c r="J24" s="12" t="s">
        <v>47</v>
      </c>
      <c r="K24" s="11">
        <f>K25</f>
        <v>4437.7</v>
      </c>
      <c r="L24" s="12" t="s">
        <v>47</v>
      </c>
      <c r="M24" s="11">
        <f>M25</f>
        <v>4437.7</v>
      </c>
      <c r="N24" s="12" t="s">
        <v>47</v>
      </c>
      <c r="O24" s="12" t="s">
        <v>47</v>
      </c>
      <c r="P24" s="11">
        <f>P25</f>
        <v>4437.7</v>
      </c>
      <c r="Q24" s="12" t="s">
        <v>47</v>
      </c>
    </row>
    <row r="25" spans="1:17" ht="63.75">
      <c r="A25" s="8" t="s">
        <v>66</v>
      </c>
      <c r="B25" s="9">
        <v>10</v>
      </c>
      <c r="C25" s="10" t="s">
        <v>67</v>
      </c>
      <c r="D25" s="11">
        <v>35900</v>
      </c>
      <c r="E25" s="12" t="s">
        <v>47</v>
      </c>
      <c r="F25" s="11">
        <v>35900</v>
      </c>
      <c r="G25" s="12" t="s">
        <v>47</v>
      </c>
      <c r="H25" s="12" t="s">
        <v>47</v>
      </c>
      <c r="I25" s="11">
        <v>35900</v>
      </c>
      <c r="J25" s="12" t="s">
        <v>47</v>
      </c>
      <c r="K25" s="11">
        <v>4437.7</v>
      </c>
      <c r="L25" s="12" t="s">
        <v>47</v>
      </c>
      <c r="M25" s="11">
        <v>4437.7</v>
      </c>
      <c r="N25" s="12" t="s">
        <v>47</v>
      </c>
      <c r="O25" s="12" t="s">
        <v>47</v>
      </c>
      <c r="P25" s="11">
        <v>4437.7</v>
      </c>
      <c r="Q25" s="12" t="s">
        <v>47</v>
      </c>
    </row>
    <row r="26" spans="1:17" ht="21.75">
      <c r="A26" s="8" t="s">
        <v>68</v>
      </c>
      <c r="B26" s="9">
        <v>10</v>
      </c>
      <c r="C26" s="10" t="s">
        <v>69</v>
      </c>
      <c r="D26" s="11">
        <f>D27</f>
        <v>318400</v>
      </c>
      <c r="E26" s="12" t="s">
        <v>47</v>
      </c>
      <c r="F26" s="11">
        <f>F27</f>
        <v>318400</v>
      </c>
      <c r="G26" s="12" t="s">
        <v>47</v>
      </c>
      <c r="H26" s="12" t="s">
        <v>47</v>
      </c>
      <c r="I26" s="11">
        <f>I27</f>
        <v>318400</v>
      </c>
      <c r="J26" s="12" t="s">
        <v>47</v>
      </c>
      <c r="K26" s="11">
        <f>K27</f>
        <v>93183.78</v>
      </c>
      <c r="L26" s="12" t="s">
        <v>47</v>
      </c>
      <c r="M26" s="11">
        <f>M27</f>
        <v>93183.78</v>
      </c>
      <c r="N26" s="12" t="s">
        <v>47</v>
      </c>
      <c r="O26" s="12" t="s">
        <v>47</v>
      </c>
      <c r="P26" s="11">
        <f>P27</f>
        <v>93183.78</v>
      </c>
      <c r="Q26" s="12" t="s">
        <v>47</v>
      </c>
    </row>
    <row r="27" spans="1:17" ht="63.75">
      <c r="A27" s="8" t="s">
        <v>70</v>
      </c>
      <c r="B27" s="9">
        <v>10</v>
      </c>
      <c r="C27" s="10" t="s">
        <v>71</v>
      </c>
      <c r="D27" s="11">
        <v>318400</v>
      </c>
      <c r="E27" s="12" t="s">
        <v>47</v>
      </c>
      <c r="F27" s="11">
        <v>318400</v>
      </c>
      <c r="G27" s="12" t="s">
        <v>47</v>
      </c>
      <c r="H27" s="12" t="s">
        <v>47</v>
      </c>
      <c r="I27" s="11">
        <v>318400</v>
      </c>
      <c r="J27" s="12" t="s">
        <v>47</v>
      </c>
      <c r="K27" s="11">
        <v>93183.78</v>
      </c>
      <c r="L27" s="12" t="s">
        <v>47</v>
      </c>
      <c r="M27" s="11">
        <v>93183.78</v>
      </c>
      <c r="N27" s="12" t="s">
        <v>47</v>
      </c>
      <c r="O27" s="12" t="s">
        <v>47</v>
      </c>
      <c r="P27" s="11">
        <v>93183.78</v>
      </c>
      <c r="Q27" s="12" t="s">
        <v>47</v>
      </c>
    </row>
    <row r="28" spans="1:17" ht="21.75">
      <c r="A28" s="8" t="s">
        <v>72</v>
      </c>
      <c r="B28" s="9">
        <v>10</v>
      </c>
      <c r="C28" s="10" t="s">
        <v>73</v>
      </c>
      <c r="D28" s="11">
        <v>1000</v>
      </c>
      <c r="E28" s="12" t="s">
        <v>47</v>
      </c>
      <c r="F28" s="11">
        <v>1000</v>
      </c>
      <c r="G28" s="12" t="s">
        <v>47</v>
      </c>
      <c r="H28" s="12" t="s">
        <v>47</v>
      </c>
      <c r="I28" s="11">
        <v>1000</v>
      </c>
      <c r="J28" s="12" t="s">
        <v>47</v>
      </c>
      <c r="K28" s="11">
        <f>K29</f>
        <v>700</v>
      </c>
      <c r="L28" s="12" t="s">
        <v>47</v>
      </c>
      <c r="M28" s="11">
        <f>M29</f>
        <v>700</v>
      </c>
      <c r="N28" s="12" t="s">
        <v>47</v>
      </c>
      <c r="O28" s="12" t="s">
        <v>47</v>
      </c>
      <c r="P28" s="11">
        <f>P29</f>
        <v>700</v>
      </c>
      <c r="Q28" s="12" t="s">
        <v>47</v>
      </c>
    </row>
    <row r="29" spans="1:17" ht="84.75">
      <c r="A29" s="8" t="s">
        <v>74</v>
      </c>
      <c r="B29" s="9">
        <v>10</v>
      </c>
      <c r="C29" s="10" t="s">
        <v>75</v>
      </c>
      <c r="D29" s="11">
        <v>1000</v>
      </c>
      <c r="E29" s="12" t="s">
        <v>47</v>
      </c>
      <c r="F29" s="11">
        <v>1000</v>
      </c>
      <c r="G29" s="12" t="s">
        <v>47</v>
      </c>
      <c r="H29" s="12" t="s">
        <v>47</v>
      </c>
      <c r="I29" s="11">
        <v>1000</v>
      </c>
      <c r="J29" s="12" t="s">
        <v>47</v>
      </c>
      <c r="K29" s="11">
        <f>K30</f>
        <v>700</v>
      </c>
      <c r="L29" s="12" t="s">
        <v>47</v>
      </c>
      <c r="M29" s="11">
        <f>M30</f>
        <v>700</v>
      </c>
      <c r="N29" s="12" t="s">
        <v>47</v>
      </c>
      <c r="O29" s="12" t="s">
        <v>47</v>
      </c>
      <c r="P29" s="11">
        <f>P30</f>
        <v>700</v>
      </c>
      <c r="Q29" s="12" t="s">
        <v>47</v>
      </c>
    </row>
    <row r="30" spans="1:17" ht="126.75">
      <c r="A30" s="8" t="s">
        <v>76</v>
      </c>
      <c r="B30" s="9">
        <v>10</v>
      </c>
      <c r="C30" s="10" t="s">
        <v>77</v>
      </c>
      <c r="D30" s="11">
        <v>1000</v>
      </c>
      <c r="E30" s="12" t="s">
        <v>47</v>
      </c>
      <c r="F30" s="11">
        <v>1000</v>
      </c>
      <c r="G30" s="12" t="s">
        <v>47</v>
      </c>
      <c r="H30" s="12" t="s">
        <v>47</v>
      </c>
      <c r="I30" s="11">
        <v>1000</v>
      </c>
      <c r="J30" s="12" t="s">
        <v>47</v>
      </c>
      <c r="K30" s="11">
        <v>700</v>
      </c>
      <c r="L30" s="12" t="s">
        <v>47</v>
      </c>
      <c r="M30" s="11">
        <v>700</v>
      </c>
      <c r="N30" s="12" t="s">
        <v>47</v>
      </c>
      <c r="O30" s="12" t="s">
        <v>47</v>
      </c>
      <c r="P30" s="11">
        <v>700</v>
      </c>
      <c r="Q30" s="12" t="s">
        <v>47</v>
      </c>
    </row>
    <row r="31" spans="1:17" ht="74.25">
      <c r="A31" s="8" t="s">
        <v>78</v>
      </c>
      <c r="B31" s="9">
        <v>10</v>
      </c>
      <c r="C31" s="10" t="s">
        <v>79</v>
      </c>
      <c r="D31" s="11">
        <v>97500</v>
      </c>
      <c r="E31" s="12" t="s">
        <v>47</v>
      </c>
      <c r="F31" s="11">
        <v>97500</v>
      </c>
      <c r="G31" s="12" t="s">
        <v>47</v>
      </c>
      <c r="H31" s="12" t="s">
        <v>47</v>
      </c>
      <c r="I31" s="11">
        <v>97500</v>
      </c>
      <c r="J31" s="12" t="s">
        <v>47</v>
      </c>
      <c r="K31" s="11">
        <f>K32</f>
        <v>40534</v>
      </c>
      <c r="L31" s="12" t="s">
        <v>47</v>
      </c>
      <c r="M31" s="11">
        <f>M32</f>
        <v>40534</v>
      </c>
      <c r="N31" s="12" t="s">
        <v>47</v>
      </c>
      <c r="O31" s="12" t="s">
        <v>47</v>
      </c>
      <c r="P31" s="11">
        <f>P32</f>
        <v>40534</v>
      </c>
      <c r="Q31" s="12" t="s">
        <v>47</v>
      </c>
    </row>
    <row r="32" spans="1:17" ht="158.25">
      <c r="A32" s="8" t="s">
        <v>80</v>
      </c>
      <c r="B32" s="9">
        <v>10</v>
      </c>
      <c r="C32" s="10" t="s">
        <v>81</v>
      </c>
      <c r="D32" s="11">
        <v>97500</v>
      </c>
      <c r="E32" s="12" t="s">
        <v>47</v>
      </c>
      <c r="F32" s="11">
        <v>97500</v>
      </c>
      <c r="G32" s="12" t="s">
        <v>47</v>
      </c>
      <c r="H32" s="12" t="s">
        <v>47</v>
      </c>
      <c r="I32" s="11">
        <v>97500</v>
      </c>
      <c r="J32" s="12" t="s">
        <v>47</v>
      </c>
      <c r="K32" s="11">
        <f>K33</f>
        <v>40534</v>
      </c>
      <c r="L32" s="12" t="s">
        <v>47</v>
      </c>
      <c r="M32" s="11">
        <f>M33</f>
        <v>40534</v>
      </c>
      <c r="N32" s="12" t="s">
        <v>47</v>
      </c>
      <c r="O32" s="12" t="s">
        <v>47</v>
      </c>
      <c r="P32" s="11">
        <f>P33</f>
        <v>40534</v>
      </c>
      <c r="Q32" s="12" t="s">
        <v>47</v>
      </c>
    </row>
    <row r="33" spans="1:17" ht="147.75">
      <c r="A33" s="8" t="s">
        <v>82</v>
      </c>
      <c r="B33" s="9">
        <v>10</v>
      </c>
      <c r="C33" s="10" t="s">
        <v>83</v>
      </c>
      <c r="D33" s="11">
        <v>97500</v>
      </c>
      <c r="E33" s="12" t="s">
        <v>47</v>
      </c>
      <c r="F33" s="11">
        <v>97500</v>
      </c>
      <c r="G33" s="12" t="s">
        <v>47</v>
      </c>
      <c r="H33" s="12" t="s">
        <v>47</v>
      </c>
      <c r="I33" s="11">
        <v>97500</v>
      </c>
      <c r="J33" s="12" t="s">
        <v>47</v>
      </c>
      <c r="K33" s="11">
        <f>K34</f>
        <v>40534</v>
      </c>
      <c r="L33" s="12" t="s">
        <v>47</v>
      </c>
      <c r="M33" s="11">
        <f>M34</f>
        <v>40534</v>
      </c>
      <c r="N33" s="12" t="s">
        <v>47</v>
      </c>
      <c r="O33" s="12" t="s">
        <v>47</v>
      </c>
      <c r="P33" s="11">
        <f>P34</f>
        <v>40534</v>
      </c>
      <c r="Q33" s="12" t="s">
        <v>47</v>
      </c>
    </row>
    <row r="34" spans="1:17" ht="126.75">
      <c r="A34" s="8" t="s">
        <v>84</v>
      </c>
      <c r="B34" s="9">
        <v>10</v>
      </c>
      <c r="C34" s="10" t="s">
        <v>85</v>
      </c>
      <c r="D34" s="11">
        <v>97500</v>
      </c>
      <c r="E34" s="12" t="s">
        <v>47</v>
      </c>
      <c r="F34" s="11">
        <v>97500</v>
      </c>
      <c r="G34" s="12" t="s">
        <v>47</v>
      </c>
      <c r="H34" s="12" t="s">
        <v>47</v>
      </c>
      <c r="I34" s="11">
        <v>97500</v>
      </c>
      <c r="J34" s="12" t="s">
        <v>47</v>
      </c>
      <c r="K34" s="11">
        <v>40534</v>
      </c>
      <c r="L34" s="12" t="s">
        <v>47</v>
      </c>
      <c r="M34" s="11">
        <v>40534</v>
      </c>
      <c r="N34" s="12" t="s">
        <v>47</v>
      </c>
      <c r="O34" s="12" t="s">
        <v>47</v>
      </c>
      <c r="P34" s="11">
        <v>40534</v>
      </c>
      <c r="Q34" s="12" t="s">
        <v>47</v>
      </c>
    </row>
    <row r="35" spans="1:17" ht="21.75">
      <c r="A35" s="8" t="s">
        <v>86</v>
      </c>
      <c r="B35" s="9">
        <v>10</v>
      </c>
      <c r="C35" s="10" t="s">
        <v>87</v>
      </c>
      <c r="D35" s="11">
        <f>D36</f>
        <v>5200</v>
      </c>
      <c r="E35" s="12" t="s">
        <v>47</v>
      </c>
      <c r="F35" s="11">
        <f>F36</f>
        <v>5200</v>
      </c>
      <c r="G35" s="12" t="s">
        <v>47</v>
      </c>
      <c r="H35" s="12" t="s">
        <v>47</v>
      </c>
      <c r="I35" s="11">
        <f>I36</f>
        <v>5200</v>
      </c>
      <c r="J35" s="12" t="s">
        <v>47</v>
      </c>
      <c r="K35" s="11">
        <f>K36</f>
        <v>4100</v>
      </c>
      <c r="L35" s="12" t="s">
        <v>47</v>
      </c>
      <c r="M35" s="11">
        <f>M36</f>
        <v>4100</v>
      </c>
      <c r="N35" s="12" t="s">
        <v>47</v>
      </c>
      <c r="O35" s="12" t="s">
        <v>47</v>
      </c>
      <c r="P35" s="11">
        <f>P36</f>
        <v>4100</v>
      </c>
      <c r="Q35" s="12" t="s">
        <v>47</v>
      </c>
    </row>
    <row r="36" spans="1:17" ht="74.25">
      <c r="A36" s="8" t="s">
        <v>88</v>
      </c>
      <c r="B36" s="9">
        <v>10</v>
      </c>
      <c r="C36" s="10" t="s">
        <v>89</v>
      </c>
      <c r="D36" s="11">
        <f>D37</f>
        <v>5200</v>
      </c>
      <c r="E36" s="12" t="s">
        <v>47</v>
      </c>
      <c r="F36" s="11">
        <f>F37</f>
        <v>5200</v>
      </c>
      <c r="G36" s="12" t="s">
        <v>47</v>
      </c>
      <c r="H36" s="12" t="s">
        <v>47</v>
      </c>
      <c r="I36" s="11">
        <f>I37</f>
        <v>5200</v>
      </c>
      <c r="J36" s="12" t="s">
        <v>47</v>
      </c>
      <c r="K36" s="11">
        <f>K37</f>
        <v>4100</v>
      </c>
      <c r="L36" s="12" t="s">
        <v>47</v>
      </c>
      <c r="M36" s="11">
        <f>M37</f>
        <v>4100</v>
      </c>
      <c r="N36" s="12" t="s">
        <v>47</v>
      </c>
      <c r="O36" s="12" t="s">
        <v>47</v>
      </c>
      <c r="P36" s="11">
        <f>P37</f>
        <v>4100</v>
      </c>
      <c r="Q36" s="12" t="s">
        <v>47</v>
      </c>
    </row>
    <row r="37" spans="1:17" ht="84.75">
      <c r="A37" s="8" t="s">
        <v>90</v>
      </c>
      <c r="B37" s="9">
        <v>10</v>
      </c>
      <c r="C37" s="10" t="s">
        <v>91</v>
      </c>
      <c r="D37" s="11">
        <v>5200</v>
      </c>
      <c r="E37" s="12" t="s">
        <v>47</v>
      </c>
      <c r="F37" s="11">
        <v>5200</v>
      </c>
      <c r="G37" s="12" t="s">
        <v>47</v>
      </c>
      <c r="H37" s="12" t="s">
        <v>47</v>
      </c>
      <c r="I37" s="11">
        <v>5200</v>
      </c>
      <c r="J37" s="12" t="s">
        <v>47</v>
      </c>
      <c r="K37" s="11">
        <v>4100</v>
      </c>
      <c r="L37" s="12" t="s">
        <v>47</v>
      </c>
      <c r="M37" s="11">
        <v>4100</v>
      </c>
      <c r="N37" s="12" t="s">
        <v>47</v>
      </c>
      <c r="O37" s="12" t="s">
        <v>47</v>
      </c>
      <c r="P37" s="11">
        <v>4100</v>
      </c>
      <c r="Q37" s="12" t="s">
        <v>47</v>
      </c>
    </row>
    <row r="38" spans="1:17" ht="21.75">
      <c r="A38" s="8" t="s">
        <v>92</v>
      </c>
      <c r="B38" s="9">
        <v>10</v>
      </c>
      <c r="C38" s="10" t="s">
        <v>93</v>
      </c>
      <c r="D38" s="11">
        <f>D39</f>
        <v>4412100</v>
      </c>
      <c r="E38" s="12" t="s">
        <v>47</v>
      </c>
      <c r="F38" s="11">
        <f>F39</f>
        <v>4412100</v>
      </c>
      <c r="G38" s="12" t="s">
        <v>47</v>
      </c>
      <c r="H38" s="12" t="s">
        <v>47</v>
      </c>
      <c r="I38" s="11">
        <f>I39</f>
        <v>4412100</v>
      </c>
      <c r="J38" s="12" t="s">
        <v>47</v>
      </c>
      <c r="K38" s="11">
        <v>2113988.52</v>
      </c>
      <c r="L38" s="12" t="s">
        <v>47</v>
      </c>
      <c r="M38" s="11">
        <v>2113988.52</v>
      </c>
      <c r="N38" s="12" t="s">
        <v>47</v>
      </c>
      <c r="O38" s="12" t="s">
        <v>47</v>
      </c>
      <c r="P38" s="11">
        <v>2113988.52</v>
      </c>
      <c r="Q38" s="12" t="s">
        <v>47</v>
      </c>
    </row>
    <row r="39" spans="1:17" ht="63.75">
      <c r="A39" s="8" t="s">
        <v>94</v>
      </c>
      <c r="B39" s="9">
        <v>10</v>
      </c>
      <c r="C39" s="10" t="s">
        <v>95</v>
      </c>
      <c r="D39" s="11">
        <f>D40+D43+D48</f>
        <v>4412100</v>
      </c>
      <c r="E39" s="12" t="s">
        <v>47</v>
      </c>
      <c r="F39" s="11">
        <f>F40+F43+F48</f>
        <v>4412100</v>
      </c>
      <c r="G39" s="12" t="s">
        <v>47</v>
      </c>
      <c r="H39" s="12" t="s">
        <v>47</v>
      </c>
      <c r="I39" s="11">
        <f>I40+I43+I48</f>
        <v>4412100</v>
      </c>
      <c r="J39" s="12" t="s">
        <v>47</v>
      </c>
      <c r="K39" s="11">
        <f>K40+K43+K48</f>
        <v>3333646.57</v>
      </c>
      <c r="L39" s="12" t="s">
        <v>47</v>
      </c>
      <c r="M39" s="11">
        <f>M40+M43+M48</f>
        <v>3333646.57</v>
      </c>
      <c r="N39" s="12" t="s">
        <v>47</v>
      </c>
      <c r="O39" s="12" t="s">
        <v>47</v>
      </c>
      <c r="P39" s="11">
        <f>P40+P43+P48</f>
        <v>3333646.57</v>
      </c>
      <c r="Q39" s="12" t="s">
        <v>47</v>
      </c>
    </row>
    <row r="40" spans="1:17" ht="32.25">
      <c r="A40" s="8" t="s">
        <v>96</v>
      </c>
      <c r="B40" s="9">
        <v>10</v>
      </c>
      <c r="C40" s="10" t="s">
        <v>97</v>
      </c>
      <c r="D40" s="11">
        <f>D41</f>
        <v>3861500</v>
      </c>
      <c r="E40" s="12" t="s">
        <v>47</v>
      </c>
      <c r="F40" s="11">
        <f>F41</f>
        <v>3861500</v>
      </c>
      <c r="G40" s="12" t="s">
        <v>47</v>
      </c>
      <c r="H40" s="12" t="s">
        <v>47</v>
      </c>
      <c r="I40" s="11">
        <f>I41</f>
        <v>3861500</v>
      </c>
      <c r="J40" s="12" t="s">
        <v>47</v>
      </c>
      <c r="K40" s="11">
        <f>K41</f>
        <v>2956600</v>
      </c>
      <c r="L40" s="12" t="s">
        <v>47</v>
      </c>
      <c r="M40" s="11">
        <f>M41</f>
        <v>2956600</v>
      </c>
      <c r="N40" s="12" t="s">
        <v>47</v>
      </c>
      <c r="O40" s="12" t="s">
        <v>47</v>
      </c>
      <c r="P40" s="11">
        <f>P41</f>
        <v>2956600</v>
      </c>
      <c r="Q40" s="12" t="s">
        <v>47</v>
      </c>
    </row>
    <row r="41" spans="1:17" ht="32.25">
      <c r="A41" s="8" t="s">
        <v>98</v>
      </c>
      <c r="B41" s="9">
        <v>10</v>
      </c>
      <c r="C41" s="10" t="s">
        <v>99</v>
      </c>
      <c r="D41" s="11">
        <f>D42</f>
        <v>3861500</v>
      </c>
      <c r="E41" s="12" t="s">
        <v>47</v>
      </c>
      <c r="F41" s="11">
        <f>F42</f>
        <v>3861500</v>
      </c>
      <c r="G41" s="12" t="s">
        <v>47</v>
      </c>
      <c r="H41" s="12" t="s">
        <v>47</v>
      </c>
      <c r="I41" s="11">
        <f>I42</f>
        <v>3861500</v>
      </c>
      <c r="J41" s="12" t="s">
        <v>47</v>
      </c>
      <c r="K41" s="11">
        <f>K42</f>
        <v>2956600</v>
      </c>
      <c r="L41" s="12" t="s">
        <v>47</v>
      </c>
      <c r="M41" s="11">
        <f>M42</f>
        <v>2956600</v>
      </c>
      <c r="N41" s="12" t="s">
        <v>47</v>
      </c>
      <c r="O41" s="12" t="s">
        <v>47</v>
      </c>
      <c r="P41" s="11">
        <f>P42</f>
        <v>2956600</v>
      </c>
      <c r="Q41" s="12" t="s">
        <v>47</v>
      </c>
    </row>
    <row r="42" spans="1:17" ht="42.75">
      <c r="A42" s="8" t="s">
        <v>100</v>
      </c>
      <c r="B42" s="9">
        <v>10</v>
      </c>
      <c r="C42" s="10" t="s">
        <v>101</v>
      </c>
      <c r="D42" s="11">
        <v>3861500</v>
      </c>
      <c r="E42" s="12" t="s">
        <v>47</v>
      </c>
      <c r="F42" s="11">
        <v>3861500</v>
      </c>
      <c r="G42" s="12" t="s">
        <v>47</v>
      </c>
      <c r="H42" s="12" t="s">
        <v>47</v>
      </c>
      <c r="I42" s="11">
        <v>3861500</v>
      </c>
      <c r="J42" s="12" t="s">
        <v>47</v>
      </c>
      <c r="K42" s="11">
        <v>2956600</v>
      </c>
      <c r="L42" s="12" t="s">
        <v>47</v>
      </c>
      <c r="M42" s="11">
        <v>2956600</v>
      </c>
      <c r="N42" s="12" t="s">
        <v>47</v>
      </c>
      <c r="O42" s="12" t="s">
        <v>47</v>
      </c>
      <c r="P42" s="11">
        <v>2956600</v>
      </c>
      <c r="Q42" s="12" t="s">
        <v>47</v>
      </c>
    </row>
    <row r="43" spans="1:17" ht="32.25">
      <c r="A43" s="8" t="s">
        <v>102</v>
      </c>
      <c r="B43" s="9">
        <v>10</v>
      </c>
      <c r="C43" s="10" t="s">
        <v>103</v>
      </c>
      <c r="D43" s="11">
        <f>D44+D46</f>
        <v>77300</v>
      </c>
      <c r="E43" s="12" t="s">
        <v>47</v>
      </c>
      <c r="F43" s="11">
        <f>F44+F46</f>
        <v>77300</v>
      </c>
      <c r="G43" s="12" t="s">
        <v>47</v>
      </c>
      <c r="H43" s="12" t="s">
        <v>47</v>
      </c>
      <c r="I43" s="11">
        <f>I44+I46</f>
        <v>77300</v>
      </c>
      <c r="J43" s="12" t="s">
        <v>47</v>
      </c>
      <c r="K43" s="11">
        <f>K44+K46</f>
        <v>53624.44</v>
      </c>
      <c r="L43" s="12" t="s">
        <v>47</v>
      </c>
      <c r="M43" s="11">
        <f>M44+M46</f>
        <v>53624.44</v>
      </c>
      <c r="N43" s="12" t="s">
        <v>47</v>
      </c>
      <c r="O43" s="12" t="s">
        <v>47</v>
      </c>
      <c r="P43" s="11">
        <f>P44+P46</f>
        <v>53624.44</v>
      </c>
      <c r="Q43" s="12" t="s">
        <v>47</v>
      </c>
    </row>
    <row r="44" spans="1:17" ht="53.25">
      <c r="A44" s="8" t="s">
        <v>104</v>
      </c>
      <c r="B44" s="9">
        <v>10</v>
      </c>
      <c r="C44" s="10" t="s">
        <v>105</v>
      </c>
      <c r="D44" s="11">
        <v>200</v>
      </c>
      <c r="E44" s="12" t="s">
        <v>47</v>
      </c>
      <c r="F44" s="11">
        <v>200</v>
      </c>
      <c r="G44" s="12" t="s">
        <v>47</v>
      </c>
      <c r="H44" s="12" t="s">
        <v>47</v>
      </c>
      <c r="I44" s="11">
        <v>200</v>
      </c>
      <c r="J44" s="12" t="s">
        <v>47</v>
      </c>
      <c r="K44" s="11">
        <v>200</v>
      </c>
      <c r="L44" s="12" t="s">
        <v>47</v>
      </c>
      <c r="M44" s="11">
        <v>200</v>
      </c>
      <c r="N44" s="12" t="s">
        <v>47</v>
      </c>
      <c r="O44" s="12" t="s">
        <v>47</v>
      </c>
      <c r="P44" s="11">
        <v>200</v>
      </c>
      <c r="Q44" s="12" t="s">
        <v>47</v>
      </c>
    </row>
    <row r="45" spans="1:17" ht="53.25">
      <c r="A45" s="8" t="s">
        <v>106</v>
      </c>
      <c r="B45" s="9">
        <v>10</v>
      </c>
      <c r="C45" s="10" t="s">
        <v>107</v>
      </c>
      <c r="D45" s="11">
        <v>200</v>
      </c>
      <c r="E45" s="12" t="s">
        <v>47</v>
      </c>
      <c r="F45" s="11">
        <v>200</v>
      </c>
      <c r="G45" s="12" t="s">
        <v>47</v>
      </c>
      <c r="H45" s="12" t="s">
        <v>47</v>
      </c>
      <c r="I45" s="11">
        <v>200</v>
      </c>
      <c r="J45" s="12" t="s">
        <v>47</v>
      </c>
      <c r="K45" s="11">
        <v>200</v>
      </c>
      <c r="L45" s="12" t="s">
        <v>47</v>
      </c>
      <c r="M45" s="11">
        <v>200</v>
      </c>
      <c r="N45" s="12" t="s">
        <v>47</v>
      </c>
      <c r="O45" s="12" t="s">
        <v>47</v>
      </c>
      <c r="P45" s="11">
        <v>200</v>
      </c>
      <c r="Q45" s="12" t="s">
        <v>47</v>
      </c>
    </row>
    <row r="46" spans="1:17" ht="63.75">
      <c r="A46" s="8" t="s">
        <v>108</v>
      </c>
      <c r="B46" s="9">
        <v>10</v>
      </c>
      <c r="C46" s="10" t="s">
        <v>109</v>
      </c>
      <c r="D46" s="11">
        <f>D47</f>
        <v>77100</v>
      </c>
      <c r="E46" s="12" t="s">
        <v>47</v>
      </c>
      <c r="F46" s="11">
        <f>F47</f>
        <v>77100</v>
      </c>
      <c r="G46" s="12" t="s">
        <v>47</v>
      </c>
      <c r="H46" s="12" t="s">
        <v>47</v>
      </c>
      <c r="I46" s="11">
        <f>I47</f>
        <v>77100</v>
      </c>
      <c r="J46" s="12" t="s">
        <v>47</v>
      </c>
      <c r="K46" s="11">
        <f>K47</f>
        <v>53424.44</v>
      </c>
      <c r="L46" s="12" t="s">
        <v>47</v>
      </c>
      <c r="M46" s="11">
        <f>M47</f>
        <v>53424.44</v>
      </c>
      <c r="N46" s="12" t="s">
        <v>47</v>
      </c>
      <c r="O46" s="12" t="s">
        <v>47</v>
      </c>
      <c r="P46" s="11">
        <f>P47</f>
        <v>53424.44</v>
      </c>
      <c r="Q46" s="12" t="s">
        <v>47</v>
      </c>
    </row>
    <row r="47" spans="1:17" ht="74.25">
      <c r="A47" s="8" t="s">
        <v>110</v>
      </c>
      <c r="B47" s="9">
        <v>10</v>
      </c>
      <c r="C47" s="10" t="s">
        <v>111</v>
      </c>
      <c r="D47" s="11">
        <v>77100</v>
      </c>
      <c r="E47" s="12" t="s">
        <v>47</v>
      </c>
      <c r="F47" s="11">
        <v>77100</v>
      </c>
      <c r="G47" s="12" t="s">
        <v>47</v>
      </c>
      <c r="H47" s="12" t="s">
        <v>47</v>
      </c>
      <c r="I47" s="11">
        <v>77100</v>
      </c>
      <c r="J47" s="12" t="s">
        <v>47</v>
      </c>
      <c r="K47" s="11">
        <v>53424.44</v>
      </c>
      <c r="L47" s="12" t="s">
        <v>47</v>
      </c>
      <c r="M47" s="11">
        <v>53424.44</v>
      </c>
      <c r="N47" s="12" t="s">
        <v>47</v>
      </c>
      <c r="O47" s="12" t="s">
        <v>47</v>
      </c>
      <c r="P47" s="11">
        <v>53424.44</v>
      </c>
      <c r="Q47" s="12" t="s">
        <v>47</v>
      </c>
    </row>
    <row r="48" spans="1:17" ht="21.75">
      <c r="A48" s="8" t="s">
        <v>112</v>
      </c>
      <c r="B48" s="9">
        <v>10</v>
      </c>
      <c r="C48" s="10" t="s">
        <v>113</v>
      </c>
      <c r="D48" s="11">
        <f>D49+D51</f>
        <v>473300</v>
      </c>
      <c r="E48" s="12" t="s">
        <v>47</v>
      </c>
      <c r="F48" s="11">
        <f>F49+F51</f>
        <v>473300</v>
      </c>
      <c r="G48" s="12" t="s">
        <v>47</v>
      </c>
      <c r="H48" s="12" t="s">
        <v>47</v>
      </c>
      <c r="I48" s="11">
        <f>I49+I51</f>
        <v>473300</v>
      </c>
      <c r="J48" s="12" t="s">
        <v>47</v>
      </c>
      <c r="K48" s="62">
        <f>K49+K51</f>
        <v>323422.13</v>
      </c>
      <c r="L48" s="12" t="s">
        <v>47</v>
      </c>
      <c r="M48" s="62">
        <f>M49+M51</f>
        <v>323422.13</v>
      </c>
      <c r="N48" s="12" t="s">
        <v>47</v>
      </c>
      <c r="O48" s="12" t="s">
        <v>47</v>
      </c>
      <c r="P48" s="62">
        <f>P49+P51</f>
        <v>323422.13</v>
      </c>
      <c r="Q48" s="12" t="s">
        <v>47</v>
      </c>
    </row>
    <row r="49" spans="1:17" ht="105.75">
      <c r="A49" s="8" t="s">
        <v>114</v>
      </c>
      <c r="B49" s="9">
        <v>10</v>
      </c>
      <c r="C49" s="10" t="s">
        <v>115</v>
      </c>
      <c r="D49" s="11">
        <v>51500</v>
      </c>
      <c r="E49" s="12" t="s">
        <v>47</v>
      </c>
      <c r="F49" s="11">
        <v>51500</v>
      </c>
      <c r="G49" s="12" t="s">
        <v>47</v>
      </c>
      <c r="H49" s="12" t="s">
        <v>47</v>
      </c>
      <c r="I49" s="11">
        <v>51500</v>
      </c>
      <c r="J49" s="12" t="s">
        <v>47</v>
      </c>
      <c r="K49" s="12">
        <f>K50</f>
        <v>42022.13</v>
      </c>
      <c r="L49" s="12" t="s">
        <v>47</v>
      </c>
      <c r="M49" s="31">
        <f>M50</f>
        <v>42022.13</v>
      </c>
      <c r="N49" s="12" t="s">
        <v>47</v>
      </c>
      <c r="O49" s="12" t="s">
        <v>47</v>
      </c>
      <c r="P49" s="31">
        <f>P50</f>
        <v>42022.13</v>
      </c>
      <c r="Q49" s="12" t="s">
        <v>47</v>
      </c>
    </row>
    <row r="50" spans="1:17" ht="116.25">
      <c r="A50" s="8" t="s">
        <v>116</v>
      </c>
      <c r="B50" s="9">
        <v>10</v>
      </c>
      <c r="C50" s="10" t="s">
        <v>117</v>
      </c>
      <c r="D50" s="11">
        <v>51500</v>
      </c>
      <c r="E50" s="12" t="s">
        <v>47</v>
      </c>
      <c r="F50" s="11">
        <v>51500</v>
      </c>
      <c r="G50" s="12" t="s">
        <v>47</v>
      </c>
      <c r="H50" s="12" t="s">
        <v>47</v>
      </c>
      <c r="I50" s="11">
        <v>51500</v>
      </c>
      <c r="J50" s="12" t="s">
        <v>47</v>
      </c>
      <c r="K50" s="12">
        <v>42022.13</v>
      </c>
      <c r="L50" s="12" t="s">
        <v>47</v>
      </c>
      <c r="M50" s="31">
        <v>42022.13</v>
      </c>
      <c r="N50" s="12" t="s">
        <v>47</v>
      </c>
      <c r="O50" s="12" t="s">
        <v>47</v>
      </c>
      <c r="P50" s="31">
        <v>42022.13</v>
      </c>
      <c r="Q50" s="12" t="s">
        <v>47</v>
      </c>
    </row>
    <row r="51" spans="1:17" ht="32.25">
      <c r="A51" s="8" t="s">
        <v>118</v>
      </c>
      <c r="B51" s="9">
        <v>10</v>
      </c>
      <c r="C51" s="10" t="s">
        <v>119</v>
      </c>
      <c r="D51" s="11">
        <f>D52</f>
        <v>421800</v>
      </c>
      <c r="E51" s="12" t="s">
        <v>47</v>
      </c>
      <c r="F51" s="11">
        <f>F52</f>
        <v>421800</v>
      </c>
      <c r="G51" s="12" t="s">
        <v>47</v>
      </c>
      <c r="H51" s="12" t="s">
        <v>47</v>
      </c>
      <c r="I51" s="11">
        <f>I52</f>
        <v>421800</v>
      </c>
      <c r="J51" s="12" t="s">
        <v>47</v>
      </c>
      <c r="K51" s="62">
        <v>281400</v>
      </c>
      <c r="L51" s="12" t="s">
        <v>47</v>
      </c>
      <c r="M51" s="62">
        <v>281400</v>
      </c>
      <c r="N51" s="12" t="s">
        <v>47</v>
      </c>
      <c r="O51" s="12" t="s">
        <v>47</v>
      </c>
      <c r="P51" s="62">
        <v>281400</v>
      </c>
      <c r="Q51" s="12" t="s">
        <v>47</v>
      </c>
    </row>
    <row r="52" spans="1:17" ht="42.75">
      <c r="A52" s="8" t="s">
        <v>120</v>
      </c>
      <c r="B52" s="9">
        <v>10</v>
      </c>
      <c r="C52" s="10" t="s">
        <v>121</v>
      </c>
      <c r="D52" s="11">
        <v>421800</v>
      </c>
      <c r="E52" s="12" t="s">
        <v>47</v>
      </c>
      <c r="F52" s="11">
        <v>421800</v>
      </c>
      <c r="G52" s="12" t="s">
        <v>47</v>
      </c>
      <c r="H52" s="12" t="s">
        <v>47</v>
      </c>
      <c r="I52" s="11">
        <v>421800</v>
      </c>
      <c r="J52" s="12" t="s">
        <v>47</v>
      </c>
      <c r="K52" s="62">
        <v>281400</v>
      </c>
      <c r="L52" s="12" t="s">
        <v>47</v>
      </c>
      <c r="M52" s="62">
        <v>281400</v>
      </c>
      <c r="N52" s="12" t="s">
        <v>47</v>
      </c>
      <c r="O52" s="12" t="s">
        <v>47</v>
      </c>
      <c r="P52" s="62">
        <v>281400</v>
      </c>
      <c r="Q52" s="12" t="s">
        <v>47</v>
      </c>
    </row>
  </sheetData>
  <sheetProtection/>
  <mergeCells count="20">
    <mergeCell ref="A1:C1"/>
    <mergeCell ref="D1:H1"/>
    <mergeCell ref="A2:C2"/>
    <mergeCell ref="D2:H2"/>
    <mergeCell ref="A5:C5"/>
    <mergeCell ref="D5:H5"/>
    <mergeCell ref="A6:C6"/>
    <mergeCell ref="D6:H6"/>
    <mergeCell ref="A3:C3"/>
    <mergeCell ref="D3:H3"/>
    <mergeCell ref="A4:C4"/>
    <mergeCell ref="D4:H4"/>
    <mergeCell ref="K12:Q12"/>
    <mergeCell ref="A9:C9"/>
    <mergeCell ref="D9:H9"/>
    <mergeCell ref="A10:J10"/>
    <mergeCell ref="D12:J12"/>
    <mergeCell ref="A7:C7"/>
    <mergeCell ref="A8:C8"/>
    <mergeCell ref="D8:H8"/>
  </mergeCells>
  <printOptions/>
  <pageMargins left="0.196850393700787" right="0.196850393700787" top="0.196850393700787" bottom="0.456572440944882" header="0.196850393700787" footer="0.196850393700787"/>
  <pageSetup horizontalDpi="300" verticalDpi="300" orientation="landscape" paperSize="8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V69"/>
  <sheetViews>
    <sheetView showGridLines="0" zoomScalePageLayoutView="0" workbookViewId="0" topLeftCell="A1">
      <selection activeCell="D69" sqref="D69"/>
    </sheetView>
  </sheetViews>
  <sheetFormatPr defaultColWidth="9.140625" defaultRowHeight="15"/>
  <cols>
    <col min="1" max="1" width="16.57421875" style="0" customWidth="1"/>
    <col min="2" max="2" width="3.28125" style="0" customWidth="1"/>
    <col min="3" max="3" width="19.28125" style="0" customWidth="1"/>
    <col min="4" max="4" width="14.8515625" style="0" customWidth="1"/>
    <col min="5" max="5" width="13.140625" style="0" customWidth="1"/>
    <col min="6" max="6" width="15.8515625" style="0" customWidth="1"/>
    <col min="7" max="7" width="12.57421875" style="0" customWidth="1"/>
    <col min="8" max="8" width="13.00390625" style="0" customWidth="1"/>
    <col min="9" max="9" width="11.57421875" style="0" customWidth="1"/>
    <col min="10" max="10" width="0.13671875" style="0" customWidth="1"/>
    <col min="11" max="11" width="15.140625" style="0" customWidth="1"/>
    <col min="12" max="12" width="0.13671875" style="0" customWidth="1"/>
    <col min="13" max="13" width="10.8515625" style="0" customWidth="1"/>
    <col min="14" max="14" width="0.13671875" style="0" customWidth="1"/>
    <col min="15" max="15" width="12.8515625" style="0" customWidth="1"/>
    <col min="16" max="16" width="0.13671875" style="0" customWidth="1"/>
    <col min="17" max="17" width="11.8515625" style="0" customWidth="1"/>
    <col min="18" max="18" width="0.13671875" style="0" hidden="1" customWidth="1"/>
    <col min="19" max="19" width="11.7109375" style="0" customWidth="1"/>
    <col min="20" max="20" width="0.13671875" style="0" customWidth="1"/>
    <col min="21" max="21" width="14.140625" style="0" customWidth="1"/>
    <col min="22" max="22" width="0.13671875" style="0" customWidth="1"/>
  </cols>
  <sheetData>
    <row r="1" ht="6" customHeight="1"/>
    <row r="2" spans="1:22" ht="22.5" customHeight="1">
      <c r="A2" s="43" t="s">
        <v>122</v>
      </c>
      <c r="B2" s="42"/>
      <c r="C2" s="42"/>
      <c r="D2" s="42"/>
      <c r="E2" s="42"/>
      <c r="F2" s="42"/>
      <c r="G2" s="42"/>
      <c r="H2" s="42"/>
      <c r="I2" s="42"/>
      <c r="J2" s="42"/>
      <c r="K2" s="53" t="s">
        <v>0</v>
      </c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2" ht="22.5" customHeight="1">
      <c r="A3" s="13" t="s">
        <v>0</v>
      </c>
      <c r="B3" s="13" t="s">
        <v>0</v>
      </c>
      <c r="C3" s="13" t="s">
        <v>0</v>
      </c>
      <c r="D3" s="38" t="s">
        <v>10</v>
      </c>
      <c r="E3" s="39"/>
      <c r="F3" s="39"/>
      <c r="G3" s="39"/>
      <c r="H3" s="39"/>
      <c r="I3" s="39"/>
      <c r="J3" s="40"/>
      <c r="K3" s="51" t="s">
        <v>11</v>
      </c>
      <c r="L3" s="39"/>
      <c r="M3" s="39"/>
      <c r="N3" s="39"/>
      <c r="O3" s="39"/>
      <c r="P3" s="39"/>
      <c r="Q3" s="39"/>
      <c r="R3" s="39"/>
      <c r="S3" s="39"/>
      <c r="T3" s="39"/>
      <c r="U3" s="39"/>
      <c r="V3" s="40"/>
    </row>
    <row r="4" spans="1:22" ht="136.5">
      <c r="A4" s="6" t="s">
        <v>12</v>
      </c>
      <c r="B4" s="6" t="s">
        <v>13</v>
      </c>
      <c r="C4" s="6" t="s">
        <v>123</v>
      </c>
      <c r="D4" s="2" t="s">
        <v>15</v>
      </c>
      <c r="E4" s="2" t="s">
        <v>16</v>
      </c>
      <c r="F4" s="2" t="s">
        <v>17</v>
      </c>
      <c r="G4" s="2" t="s">
        <v>19</v>
      </c>
      <c r="H4" s="2" t="s">
        <v>24</v>
      </c>
      <c r="I4" s="38" t="s">
        <v>25</v>
      </c>
      <c r="J4" s="40"/>
      <c r="K4" s="38" t="s">
        <v>15</v>
      </c>
      <c r="L4" s="40"/>
      <c r="M4" s="38" t="s">
        <v>16</v>
      </c>
      <c r="N4" s="40"/>
      <c r="O4" s="38" t="s">
        <v>17</v>
      </c>
      <c r="P4" s="40"/>
      <c r="Q4" s="38" t="s">
        <v>18</v>
      </c>
      <c r="R4" s="40"/>
      <c r="S4" s="38" t="s">
        <v>24</v>
      </c>
      <c r="T4" s="40"/>
      <c r="U4" s="38" t="s">
        <v>25</v>
      </c>
      <c r="V4" s="40"/>
    </row>
    <row r="5" spans="1:22" ht="15">
      <c r="A5" s="7" t="s">
        <v>26</v>
      </c>
      <c r="B5" s="7" t="s">
        <v>27</v>
      </c>
      <c r="C5" s="7" t="s">
        <v>28</v>
      </c>
      <c r="D5" s="7" t="s">
        <v>29</v>
      </c>
      <c r="E5" s="7" t="s">
        <v>30</v>
      </c>
      <c r="F5" s="7" t="s">
        <v>31</v>
      </c>
      <c r="G5" s="7" t="s">
        <v>33</v>
      </c>
      <c r="H5" s="7" t="s">
        <v>36</v>
      </c>
      <c r="I5" s="51" t="s">
        <v>37</v>
      </c>
      <c r="J5" s="40"/>
      <c r="K5" s="51" t="s">
        <v>38</v>
      </c>
      <c r="L5" s="40"/>
      <c r="M5" s="51" t="s">
        <v>39</v>
      </c>
      <c r="N5" s="40"/>
      <c r="O5" s="51" t="s">
        <v>40</v>
      </c>
      <c r="P5" s="40"/>
      <c r="Q5" s="51" t="s">
        <v>41</v>
      </c>
      <c r="R5" s="40"/>
      <c r="S5" s="51" t="s">
        <v>43</v>
      </c>
      <c r="T5" s="40"/>
      <c r="U5" s="51" t="s">
        <v>44</v>
      </c>
      <c r="V5" s="40"/>
    </row>
    <row r="6" spans="1:22" ht="15">
      <c r="A6" s="8" t="s">
        <v>124</v>
      </c>
      <c r="B6" s="2" t="s">
        <v>125</v>
      </c>
      <c r="C6" s="2" t="s">
        <v>46</v>
      </c>
      <c r="D6" s="15">
        <f>D7+D29+D38+D43+D48+D53+D58+D63</f>
        <v>5797548.87</v>
      </c>
      <c r="E6" s="12" t="s">
        <v>47</v>
      </c>
      <c r="F6" s="33">
        <f>F7+F29+F38+F43+F48+F53+F58+F63</f>
        <v>5797548.87</v>
      </c>
      <c r="G6" s="12" t="s">
        <v>47</v>
      </c>
      <c r="H6" s="33">
        <f>H7+H29+H38+H43+H48+H53+H58+H63</f>
        <v>5797548.87</v>
      </c>
      <c r="I6" s="49" t="s">
        <v>47</v>
      </c>
      <c r="J6" s="40"/>
      <c r="K6" s="48">
        <f>K7+K29+K38+K43+K48+K53+K58+K63</f>
        <v>2287653.47</v>
      </c>
      <c r="L6" s="40"/>
      <c r="M6" s="49" t="s">
        <v>47</v>
      </c>
      <c r="N6" s="40"/>
      <c r="O6" s="48">
        <f>O7+O29+O38+O43+O48+O53+O58+O63</f>
        <v>2287653.47</v>
      </c>
      <c r="P6" s="40"/>
      <c r="Q6" s="49" t="s">
        <v>47</v>
      </c>
      <c r="R6" s="40"/>
      <c r="S6" s="48">
        <f>S7+S29+S38+S43+S48+S53+S58+S63</f>
        <v>2287653.47</v>
      </c>
      <c r="T6" s="40"/>
      <c r="U6" s="49" t="s">
        <v>47</v>
      </c>
      <c r="V6" s="40"/>
    </row>
    <row r="7" spans="1:22" ht="21.75">
      <c r="A7" s="8" t="s">
        <v>126</v>
      </c>
      <c r="B7" s="2" t="s">
        <v>125</v>
      </c>
      <c r="C7" s="16" t="s">
        <v>127</v>
      </c>
      <c r="D7" s="15">
        <f>D8+D22</f>
        <v>3566800</v>
      </c>
      <c r="E7" s="12" t="s">
        <v>47</v>
      </c>
      <c r="F7" s="33">
        <f>F8+F22</f>
        <v>3566800</v>
      </c>
      <c r="G7" s="12" t="s">
        <v>47</v>
      </c>
      <c r="H7" s="33">
        <f>H8+H22</f>
        <v>3566800</v>
      </c>
      <c r="I7" s="49" t="s">
        <v>47</v>
      </c>
      <c r="J7" s="40"/>
      <c r="K7" s="48">
        <f>K8+K22</f>
        <v>1583904.26</v>
      </c>
      <c r="L7" s="40"/>
      <c r="M7" s="49" t="s">
        <v>47</v>
      </c>
      <c r="N7" s="40"/>
      <c r="O7" s="48">
        <f>O8+O22</f>
        <v>1583904.26</v>
      </c>
      <c r="P7" s="40"/>
      <c r="Q7" s="49" t="s">
        <v>47</v>
      </c>
      <c r="R7" s="40"/>
      <c r="S7" s="48">
        <f>S8+S22</f>
        <v>1583904.26</v>
      </c>
      <c r="T7" s="40"/>
      <c r="U7" s="49" t="s">
        <v>47</v>
      </c>
      <c r="V7" s="40"/>
    </row>
    <row r="8" spans="1:22" ht="84.75">
      <c r="A8" s="8" t="s">
        <v>128</v>
      </c>
      <c r="B8" s="2" t="s">
        <v>125</v>
      </c>
      <c r="C8" s="16" t="s">
        <v>129</v>
      </c>
      <c r="D8" s="15">
        <f>D9+D14+D17</f>
        <v>3495400</v>
      </c>
      <c r="E8" s="12" t="s">
        <v>47</v>
      </c>
      <c r="F8" s="33">
        <f>F9+F14+F17</f>
        <v>3495400</v>
      </c>
      <c r="G8" s="12" t="s">
        <v>47</v>
      </c>
      <c r="H8" s="33">
        <f>H9+H14+H17</f>
        <v>3495400</v>
      </c>
      <c r="I8" s="49" t="s">
        <v>47</v>
      </c>
      <c r="J8" s="40"/>
      <c r="K8" s="48">
        <f>K9+K14+K17</f>
        <v>1566063.08</v>
      </c>
      <c r="L8" s="40"/>
      <c r="M8" s="49" t="s">
        <v>47</v>
      </c>
      <c r="N8" s="40"/>
      <c r="O8" s="48">
        <f>O9+O14+O17</f>
        <v>1566063.08</v>
      </c>
      <c r="P8" s="40"/>
      <c r="Q8" s="49" t="s">
        <v>47</v>
      </c>
      <c r="R8" s="40"/>
      <c r="S8" s="48">
        <f>S9+S14+S17</f>
        <v>1566063.08</v>
      </c>
      <c r="T8" s="40"/>
      <c r="U8" s="49" t="s">
        <v>47</v>
      </c>
      <c r="V8" s="40"/>
    </row>
    <row r="9" spans="1:22" ht="116.25">
      <c r="A9" s="8" t="s">
        <v>130</v>
      </c>
      <c r="B9" s="2" t="s">
        <v>125</v>
      </c>
      <c r="C9" s="16" t="s">
        <v>131</v>
      </c>
      <c r="D9" s="15">
        <f>D10</f>
        <v>3194000</v>
      </c>
      <c r="E9" s="12" t="s">
        <v>47</v>
      </c>
      <c r="F9" s="33">
        <f>F10</f>
        <v>3194000</v>
      </c>
      <c r="G9" s="12" t="s">
        <v>47</v>
      </c>
      <c r="H9" s="33">
        <f>H10</f>
        <v>3194000</v>
      </c>
      <c r="I9" s="49" t="s">
        <v>47</v>
      </c>
      <c r="J9" s="40"/>
      <c r="K9" s="48">
        <f>K10</f>
        <v>1465199.21</v>
      </c>
      <c r="L9" s="40"/>
      <c r="M9" s="49" t="s">
        <v>47</v>
      </c>
      <c r="N9" s="40"/>
      <c r="O9" s="48">
        <f>O10</f>
        <v>1465199.21</v>
      </c>
      <c r="P9" s="40"/>
      <c r="Q9" s="49" t="s">
        <v>47</v>
      </c>
      <c r="R9" s="40"/>
      <c r="S9" s="48">
        <f>S10</f>
        <v>1465199.21</v>
      </c>
      <c r="T9" s="40"/>
      <c r="U9" s="49" t="s">
        <v>47</v>
      </c>
      <c r="V9" s="40"/>
    </row>
    <row r="10" spans="1:22" ht="42.75">
      <c r="A10" s="8" t="s">
        <v>132</v>
      </c>
      <c r="B10" s="2" t="s">
        <v>125</v>
      </c>
      <c r="C10" s="16" t="s">
        <v>133</v>
      </c>
      <c r="D10" s="15">
        <f>D11+D12+D13</f>
        <v>3194000</v>
      </c>
      <c r="E10" s="12" t="s">
        <v>47</v>
      </c>
      <c r="F10" s="33">
        <f>F11+F12+F13</f>
        <v>3194000</v>
      </c>
      <c r="G10" s="12" t="s">
        <v>47</v>
      </c>
      <c r="H10" s="33">
        <f>H11+H12+H13</f>
        <v>3194000</v>
      </c>
      <c r="I10" s="49" t="s">
        <v>47</v>
      </c>
      <c r="J10" s="40"/>
      <c r="K10" s="48">
        <f>K11+K12+K13</f>
        <v>1465199.21</v>
      </c>
      <c r="L10" s="40"/>
      <c r="M10" s="49" t="s">
        <v>47</v>
      </c>
      <c r="N10" s="40"/>
      <c r="O10" s="48">
        <f>O11+O12+O13</f>
        <v>1465199.21</v>
      </c>
      <c r="P10" s="40"/>
      <c r="Q10" s="49" t="s">
        <v>47</v>
      </c>
      <c r="R10" s="40"/>
      <c r="S10" s="48">
        <f>S11+S12+S13</f>
        <v>1465199.21</v>
      </c>
      <c r="T10" s="40"/>
      <c r="U10" s="49" t="s">
        <v>47</v>
      </c>
      <c r="V10" s="40"/>
    </row>
    <row r="11" spans="1:22" ht="32.25">
      <c r="A11" s="8" t="s">
        <v>134</v>
      </c>
      <c r="B11" s="2" t="s">
        <v>125</v>
      </c>
      <c r="C11" s="16" t="s">
        <v>135</v>
      </c>
      <c r="D11" s="15">
        <v>2246600</v>
      </c>
      <c r="E11" s="12" t="s">
        <v>47</v>
      </c>
      <c r="F11" s="33">
        <v>2246600</v>
      </c>
      <c r="G11" s="12" t="s">
        <v>47</v>
      </c>
      <c r="H11" s="33">
        <v>2246600</v>
      </c>
      <c r="I11" s="49" t="s">
        <v>47</v>
      </c>
      <c r="J11" s="40"/>
      <c r="K11" s="48">
        <v>1074415.3</v>
      </c>
      <c r="L11" s="40"/>
      <c r="M11" s="49" t="s">
        <v>47</v>
      </c>
      <c r="N11" s="40"/>
      <c r="O11" s="48">
        <v>1074415.3</v>
      </c>
      <c r="P11" s="40"/>
      <c r="Q11" s="49" t="s">
        <v>47</v>
      </c>
      <c r="R11" s="40"/>
      <c r="S11" s="48">
        <v>1074415.3</v>
      </c>
      <c r="T11" s="40"/>
      <c r="U11" s="49" t="s">
        <v>47</v>
      </c>
      <c r="V11" s="40"/>
    </row>
    <row r="12" spans="1:22" ht="53.25">
      <c r="A12" s="8" t="s">
        <v>136</v>
      </c>
      <c r="B12" s="2" t="s">
        <v>125</v>
      </c>
      <c r="C12" s="16" t="s">
        <v>137</v>
      </c>
      <c r="D12" s="15">
        <v>206700</v>
      </c>
      <c r="E12" s="12" t="s">
        <v>47</v>
      </c>
      <c r="F12" s="33">
        <v>206700</v>
      </c>
      <c r="G12" s="12" t="s">
        <v>47</v>
      </c>
      <c r="H12" s="33">
        <v>206700</v>
      </c>
      <c r="I12" s="49" t="s">
        <v>47</v>
      </c>
      <c r="J12" s="40"/>
      <c r="K12" s="48">
        <v>98191.92</v>
      </c>
      <c r="L12" s="40"/>
      <c r="M12" s="49" t="s">
        <v>47</v>
      </c>
      <c r="N12" s="40"/>
      <c r="O12" s="48">
        <v>98191.92</v>
      </c>
      <c r="P12" s="40"/>
      <c r="Q12" s="49" t="s">
        <v>47</v>
      </c>
      <c r="R12" s="40"/>
      <c r="S12" s="48">
        <v>98191.92</v>
      </c>
      <c r="T12" s="40"/>
      <c r="U12" s="49" t="s">
        <v>47</v>
      </c>
      <c r="V12" s="40"/>
    </row>
    <row r="13" spans="1:22" ht="74.25">
      <c r="A13" s="8" t="s">
        <v>138</v>
      </c>
      <c r="B13" s="2" t="s">
        <v>125</v>
      </c>
      <c r="C13" s="16" t="s">
        <v>139</v>
      </c>
      <c r="D13" s="15">
        <v>740700</v>
      </c>
      <c r="E13" s="12" t="s">
        <v>47</v>
      </c>
      <c r="F13" s="33">
        <v>740700</v>
      </c>
      <c r="G13" s="12" t="s">
        <v>47</v>
      </c>
      <c r="H13" s="33">
        <v>740700</v>
      </c>
      <c r="I13" s="49" t="s">
        <v>47</v>
      </c>
      <c r="J13" s="40"/>
      <c r="K13" s="48">
        <v>292591.99</v>
      </c>
      <c r="L13" s="40"/>
      <c r="M13" s="49" t="s">
        <v>47</v>
      </c>
      <c r="N13" s="40"/>
      <c r="O13" s="48">
        <v>292591.99</v>
      </c>
      <c r="P13" s="40"/>
      <c r="Q13" s="49" t="s">
        <v>47</v>
      </c>
      <c r="R13" s="40"/>
      <c r="S13" s="48">
        <v>292591.99</v>
      </c>
      <c r="T13" s="40"/>
      <c r="U13" s="49" t="s">
        <v>47</v>
      </c>
      <c r="V13" s="40"/>
    </row>
    <row r="14" spans="1:22" ht="42.75">
      <c r="A14" s="8" t="s">
        <v>140</v>
      </c>
      <c r="B14" s="2" t="s">
        <v>125</v>
      </c>
      <c r="C14" s="16" t="s">
        <v>141</v>
      </c>
      <c r="D14" s="15">
        <f>D15</f>
        <v>299100</v>
      </c>
      <c r="E14" s="12" t="s">
        <v>47</v>
      </c>
      <c r="F14" s="33">
        <f>F15</f>
        <v>299100</v>
      </c>
      <c r="G14" s="12" t="s">
        <v>47</v>
      </c>
      <c r="H14" s="33">
        <f>H15</f>
        <v>299100</v>
      </c>
      <c r="I14" s="49" t="s">
        <v>47</v>
      </c>
      <c r="J14" s="40"/>
      <c r="K14" s="48">
        <f>K15</f>
        <v>99369.81</v>
      </c>
      <c r="L14" s="40"/>
      <c r="M14" s="49" t="s">
        <v>47</v>
      </c>
      <c r="N14" s="40"/>
      <c r="O14" s="48">
        <f>O15</f>
        <v>99369.81</v>
      </c>
      <c r="P14" s="40"/>
      <c r="Q14" s="49" t="s">
        <v>47</v>
      </c>
      <c r="R14" s="40"/>
      <c r="S14" s="48">
        <f>S15</f>
        <v>99369.81</v>
      </c>
      <c r="T14" s="40"/>
      <c r="U14" s="49" t="s">
        <v>47</v>
      </c>
      <c r="V14" s="40"/>
    </row>
    <row r="15" spans="1:22" ht="53.25">
      <c r="A15" s="8" t="s">
        <v>142</v>
      </c>
      <c r="B15" s="2" t="s">
        <v>125</v>
      </c>
      <c r="C15" s="16" t="s">
        <v>143</v>
      </c>
      <c r="D15" s="15">
        <f>D16</f>
        <v>299100</v>
      </c>
      <c r="E15" s="12" t="s">
        <v>47</v>
      </c>
      <c r="F15" s="33">
        <f>F16</f>
        <v>299100</v>
      </c>
      <c r="G15" s="12" t="s">
        <v>47</v>
      </c>
      <c r="H15" s="33">
        <f>H16</f>
        <v>299100</v>
      </c>
      <c r="I15" s="49" t="s">
        <v>47</v>
      </c>
      <c r="J15" s="40"/>
      <c r="K15" s="48">
        <f>K16</f>
        <v>99369.81</v>
      </c>
      <c r="L15" s="40"/>
      <c r="M15" s="49" t="s">
        <v>47</v>
      </c>
      <c r="N15" s="40"/>
      <c r="O15" s="48">
        <f>O16</f>
        <v>99369.81</v>
      </c>
      <c r="P15" s="40"/>
      <c r="Q15" s="49" t="s">
        <v>47</v>
      </c>
      <c r="R15" s="40"/>
      <c r="S15" s="48">
        <f>S16</f>
        <v>99369.81</v>
      </c>
      <c r="T15" s="40"/>
      <c r="U15" s="49" t="s">
        <v>47</v>
      </c>
      <c r="V15" s="40"/>
    </row>
    <row r="16" spans="1:22" ht="53.25">
      <c r="A16" s="8" t="s">
        <v>144</v>
      </c>
      <c r="B16" s="2" t="s">
        <v>125</v>
      </c>
      <c r="C16" s="16" t="s">
        <v>145</v>
      </c>
      <c r="D16" s="15">
        <v>299100</v>
      </c>
      <c r="E16" s="12" t="s">
        <v>47</v>
      </c>
      <c r="F16" s="33">
        <v>299100</v>
      </c>
      <c r="G16" s="12" t="s">
        <v>47</v>
      </c>
      <c r="H16" s="33">
        <v>299100</v>
      </c>
      <c r="I16" s="49" t="s">
        <v>47</v>
      </c>
      <c r="J16" s="40"/>
      <c r="K16" s="48">
        <v>99369.81</v>
      </c>
      <c r="L16" s="40"/>
      <c r="M16" s="49" t="s">
        <v>47</v>
      </c>
      <c r="N16" s="40"/>
      <c r="O16" s="48">
        <v>99369.81</v>
      </c>
      <c r="P16" s="40"/>
      <c r="Q16" s="49" t="s">
        <v>47</v>
      </c>
      <c r="R16" s="40"/>
      <c r="S16" s="48">
        <v>99369.81</v>
      </c>
      <c r="T16" s="40"/>
      <c r="U16" s="49" t="s">
        <v>47</v>
      </c>
      <c r="V16" s="40"/>
    </row>
    <row r="17" spans="1:22" ht="21.75">
      <c r="A17" s="8" t="s">
        <v>146</v>
      </c>
      <c r="B17" s="2" t="s">
        <v>125</v>
      </c>
      <c r="C17" s="16" t="s">
        <v>147</v>
      </c>
      <c r="D17" s="15">
        <f>D18</f>
        <v>2300</v>
      </c>
      <c r="E17" s="12" t="s">
        <v>47</v>
      </c>
      <c r="F17" s="33">
        <f>F18</f>
        <v>2300</v>
      </c>
      <c r="G17" s="12" t="s">
        <v>47</v>
      </c>
      <c r="H17" s="33">
        <f>H18</f>
        <v>2300</v>
      </c>
      <c r="I17" s="49" t="s">
        <v>47</v>
      </c>
      <c r="J17" s="40"/>
      <c r="K17" s="48">
        <f>K18</f>
        <v>1494.06</v>
      </c>
      <c r="L17" s="40"/>
      <c r="M17" s="49" t="s">
        <v>47</v>
      </c>
      <c r="N17" s="40"/>
      <c r="O17" s="48">
        <f>O18</f>
        <v>1494.06</v>
      </c>
      <c r="P17" s="40"/>
      <c r="Q17" s="49" t="s">
        <v>47</v>
      </c>
      <c r="R17" s="40"/>
      <c r="S17" s="48">
        <f>S18</f>
        <v>1494.06</v>
      </c>
      <c r="T17" s="40"/>
      <c r="U17" s="49" t="s">
        <v>47</v>
      </c>
      <c r="V17" s="40"/>
    </row>
    <row r="18" spans="1:22" ht="21.75">
      <c r="A18" s="8" t="s">
        <v>148</v>
      </c>
      <c r="B18" s="2" t="s">
        <v>125</v>
      </c>
      <c r="C18" s="16" t="s">
        <v>149</v>
      </c>
      <c r="D18" s="15">
        <f>D19+D20+D21</f>
        <v>2300</v>
      </c>
      <c r="E18" s="12" t="s">
        <v>47</v>
      </c>
      <c r="F18" s="33">
        <f>F19+F20+F21</f>
        <v>2300</v>
      </c>
      <c r="G18" s="12" t="s">
        <v>47</v>
      </c>
      <c r="H18" s="33">
        <f>H19+H20+H21</f>
        <v>2300</v>
      </c>
      <c r="I18" s="49" t="s">
        <v>47</v>
      </c>
      <c r="J18" s="40"/>
      <c r="K18" s="48">
        <f>K19+K20+K21</f>
        <v>1494.06</v>
      </c>
      <c r="L18" s="40"/>
      <c r="M18" s="49" t="s">
        <v>47</v>
      </c>
      <c r="N18" s="40"/>
      <c r="O18" s="48">
        <f>O19+O20+O21</f>
        <v>1494.06</v>
      </c>
      <c r="P18" s="40"/>
      <c r="Q18" s="49" t="s">
        <v>47</v>
      </c>
      <c r="R18" s="40"/>
      <c r="S18" s="48">
        <f>S19+S20+S21</f>
        <v>1494.06</v>
      </c>
      <c r="T18" s="40"/>
      <c r="U18" s="49" t="s">
        <v>47</v>
      </c>
      <c r="V18" s="40"/>
    </row>
    <row r="19" spans="1:22" ht="32.25">
      <c r="A19" s="8" t="s">
        <v>150</v>
      </c>
      <c r="B19" s="2" t="s">
        <v>125</v>
      </c>
      <c r="C19" s="16" t="s">
        <v>151</v>
      </c>
      <c r="D19" s="15">
        <v>400</v>
      </c>
      <c r="E19" s="12" t="s">
        <v>47</v>
      </c>
      <c r="F19" s="33">
        <v>400</v>
      </c>
      <c r="G19" s="12" t="s">
        <v>47</v>
      </c>
      <c r="H19" s="33">
        <v>400</v>
      </c>
      <c r="I19" s="49" t="s">
        <v>47</v>
      </c>
      <c r="J19" s="40"/>
      <c r="K19" s="48">
        <v>279</v>
      </c>
      <c r="L19" s="40"/>
      <c r="M19" s="49" t="s">
        <v>47</v>
      </c>
      <c r="N19" s="40"/>
      <c r="O19" s="48">
        <v>279</v>
      </c>
      <c r="P19" s="40"/>
      <c r="Q19" s="49" t="s">
        <v>47</v>
      </c>
      <c r="R19" s="40"/>
      <c r="S19" s="48">
        <v>279</v>
      </c>
      <c r="T19" s="40"/>
      <c r="U19" s="49" t="s">
        <v>47</v>
      </c>
      <c r="V19" s="40"/>
    </row>
    <row r="20" spans="1:22" ht="21.75">
      <c r="A20" s="8" t="s">
        <v>152</v>
      </c>
      <c r="B20" s="2" t="s">
        <v>125</v>
      </c>
      <c r="C20" s="16" t="s">
        <v>153</v>
      </c>
      <c r="D20" s="15">
        <v>900</v>
      </c>
      <c r="E20" s="12" t="s">
        <v>47</v>
      </c>
      <c r="F20" s="33">
        <v>900</v>
      </c>
      <c r="G20" s="12" t="s">
        <v>47</v>
      </c>
      <c r="H20" s="33">
        <v>900</v>
      </c>
      <c r="I20" s="49" t="s">
        <v>47</v>
      </c>
      <c r="J20" s="40"/>
      <c r="K20" s="48">
        <v>648</v>
      </c>
      <c r="L20" s="40"/>
      <c r="M20" s="49" t="s">
        <v>47</v>
      </c>
      <c r="N20" s="40"/>
      <c r="O20" s="48">
        <v>648</v>
      </c>
      <c r="P20" s="40"/>
      <c r="Q20" s="49" t="s">
        <v>47</v>
      </c>
      <c r="R20" s="40"/>
      <c r="S20" s="48">
        <v>648</v>
      </c>
      <c r="T20" s="40"/>
      <c r="U20" s="49" t="s">
        <v>47</v>
      </c>
      <c r="V20" s="40"/>
    </row>
    <row r="21" spans="1:22" ht="15">
      <c r="A21" s="8" t="s">
        <v>154</v>
      </c>
      <c r="B21" s="2" t="s">
        <v>125</v>
      </c>
      <c r="C21" s="16" t="s">
        <v>155</v>
      </c>
      <c r="D21" s="15">
        <v>1000</v>
      </c>
      <c r="E21" s="12" t="s">
        <v>47</v>
      </c>
      <c r="F21" s="33">
        <v>1000</v>
      </c>
      <c r="G21" s="12" t="s">
        <v>47</v>
      </c>
      <c r="H21" s="33">
        <v>1000</v>
      </c>
      <c r="I21" s="49" t="s">
        <v>47</v>
      </c>
      <c r="J21" s="40"/>
      <c r="K21" s="48">
        <v>567.06</v>
      </c>
      <c r="L21" s="40"/>
      <c r="M21" s="49" t="s">
        <v>47</v>
      </c>
      <c r="N21" s="40"/>
      <c r="O21" s="48">
        <v>567.06</v>
      </c>
      <c r="P21" s="40"/>
      <c r="Q21" s="49" t="s">
        <v>47</v>
      </c>
      <c r="R21" s="40"/>
      <c r="S21" s="48">
        <v>567.06</v>
      </c>
      <c r="T21" s="40"/>
      <c r="U21" s="49" t="s">
        <v>47</v>
      </c>
      <c r="V21" s="40"/>
    </row>
    <row r="22" spans="1:22" ht="32.25">
      <c r="A22" s="8" t="s">
        <v>156</v>
      </c>
      <c r="B22" s="2" t="s">
        <v>125</v>
      </c>
      <c r="C22" s="16" t="s">
        <v>157</v>
      </c>
      <c r="D22" s="15">
        <f>D23+D26</f>
        <v>71400</v>
      </c>
      <c r="E22" s="12" t="s">
        <v>47</v>
      </c>
      <c r="F22" s="33">
        <f>F23+F26</f>
        <v>71400</v>
      </c>
      <c r="G22" s="12" t="s">
        <v>47</v>
      </c>
      <c r="H22" s="33">
        <f>H23+H26</f>
        <v>71400</v>
      </c>
      <c r="I22" s="49" t="s">
        <v>47</v>
      </c>
      <c r="J22" s="40"/>
      <c r="K22" s="48">
        <f>K23+K26</f>
        <v>17841.18</v>
      </c>
      <c r="L22" s="40"/>
      <c r="M22" s="49" t="s">
        <v>47</v>
      </c>
      <c r="N22" s="40"/>
      <c r="O22" s="48">
        <f>O23+O26</f>
        <v>17841.18</v>
      </c>
      <c r="P22" s="40"/>
      <c r="Q22" s="49" t="s">
        <v>47</v>
      </c>
      <c r="R22" s="40"/>
      <c r="S22" s="48">
        <f>S23+S26</f>
        <v>17841.18</v>
      </c>
      <c r="T22" s="40"/>
      <c r="U22" s="49" t="s">
        <v>47</v>
      </c>
      <c r="V22" s="40"/>
    </row>
    <row r="23" spans="1:22" ht="42.75">
      <c r="A23" s="8" t="s">
        <v>140</v>
      </c>
      <c r="B23" s="2" t="s">
        <v>125</v>
      </c>
      <c r="C23" s="16" t="s">
        <v>158</v>
      </c>
      <c r="D23" s="15">
        <f>D24</f>
        <v>65400</v>
      </c>
      <c r="E23" s="12" t="s">
        <v>47</v>
      </c>
      <c r="F23" s="33">
        <f>F24</f>
        <v>65400</v>
      </c>
      <c r="G23" s="12" t="s">
        <v>47</v>
      </c>
      <c r="H23" s="33">
        <f>H24</f>
        <v>65400</v>
      </c>
      <c r="I23" s="49" t="s">
        <v>47</v>
      </c>
      <c r="J23" s="40"/>
      <c r="K23" s="48">
        <f>K24</f>
        <v>11841.18</v>
      </c>
      <c r="L23" s="40"/>
      <c r="M23" s="49" t="s">
        <v>47</v>
      </c>
      <c r="N23" s="40"/>
      <c r="O23" s="48">
        <f>O24</f>
        <v>11841.18</v>
      </c>
      <c r="P23" s="40"/>
      <c r="Q23" s="49" t="s">
        <v>47</v>
      </c>
      <c r="R23" s="40"/>
      <c r="S23" s="48">
        <f>S24</f>
        <v>11841.18</v>
      </c>
      <c r="T23" s="40"/>
      <c r="U23" s="49" t="s">
        <v>47</v>
      </c>
      <c r="V23" s="40"/>
    </row>
    <row r="24" spans="1:22" ht="53.25">
      <c r="A24" s="8" t="s">
        <v>142</v>
      </c>
      <c r="B24" s="2" t="s">
        <v>125</v>
      </c>
      <c r="C24" s="16" t="s">
        <v>159</v>
      </c>
      <c r="D24" s="15">
        <f>D25</f>
        <v>65400</v>
      </c>
      <c r="E24" s="12" t="s">
        <v>47</v>
      </c>
      <c r="F24" s="33">
        <f>F25</f>
        <v>65400</v>
      </c>
      <c r="G24" s="12" t="s">
        <v>47</v>
      </c>
      <c r="H24" s="33">
        <f>H25</f>
        <v>65400</v>
      </c>
      <c r="I24" s="49" t="s">
        <v>47</v>
      </c>
      <c r="J24" s="40"/>
      <c r="K24" s="48">
        <f>K25</f>
        <v>11841.18</v>
      </c>
      <c r="L24" s="40"/>
      <c r="M24" s="49" t="s">
        <v>47</v>
      </c>
      <c r="N24" s="40"/>
      <c r="O24" s="48">
        <f>O25</f>
        <v>11841.18</v>
      </c>
      <c r="P24" s="40"/>
      <c r="Q24" s="49" t="s">
        <v>47</v>
      </c>
      <c r="R24" s="40"/>
      <c r="S24" s="48">
        <f>S25</f>
        <v>11841.18</v>
      </c>
      <c r="T24" s="40"/>
      <c r="U24" s="49" t="s">
        <v>47</v>
      </c>
      <c r="V24" s="40"/>
    </row>
    <row r="25" spans="1:22" ht="53.25">
      <c r="A25" s="8" t="s">
        <v>144</v>
      </c>
      <c r="B25" s="2" t="s">
        <v>125</v>
      </c>
      <c r="C25" s="16" t="s">
        <v>160</v>
      </c>
      <c r="D25" s="15">
        <v>65400</v>
      </c>
      <c r="E25" s="12" t="s">
        <v>47</v>
      </c>
      <c r="F25" s="33">
        <v>65400</v>
      </c>
      <c r="G25" s="12" t="s">
        <v>47</v>
      </c>
      <c r="H25" s="33">
        <v>65400</v>
      </c>
      <c r="I25" s="49" t="s">
        <v>47</v>
      </c>
      <c r="J25" s="40"/>
      <c r="K25" s="48">
        <v>11841.18</v>
      </c>
      <c r="L25" s="40"/>
      <c r="M25" s="49" t="s">
        <v>47</v>
      </c>
      <c r="N25" s="40"/>
      <c r="O25" s="48">
        <v>11841.18</v>
      </c>
      <c r="P25" s="40"/>
      <c r="Q25" s="49" t="s">
        <v>47</v>
      </c>
      <c r="R25" s="40"/>
      <c r="S25" s="48">
        <v>11841.18</v>
      </c>
      <c r="T25" s="40"/>
      <c r="U25" s="49" t="s">
        <v>47</v>
      </c>
      <c r="V25" s="40"/>
    </row>
    <row r="26" spans="1:22" ht="21.75">
      <c r="A26" s="8" t="s">
        <v>146</v>
      </c>
      <c r="B26" s="2" t="s">
        <v>125</v>
      </c>
      <c r="C26" s="16" t="s">
        <v>161</v>
      </c>
      <c r="D26" s="15">
        <v>6000</v>
      </c>
      <c r="E26" s="12" t="s">
        <v>47</v>
      </c>
      <c r="F26" s="33">
        <v>6000</v>
      </c>
      <c r="G26" s="12" t="s">
        <v>47</v>
      </c>
      <c r="H26" s="33">
        <v>6000</v>
      </c>
      <c r="I26" s="49" t="s">
        <v>47</v>
      </c>
      <c r="J26" s="40"/>
      <c r="K26" s="48">
        <v>6000</v>
      </c>
      <c r="L26" s="40"/>
      <c r="M26" s="49" t="s">
        <v>47</v>
      </c>
      <c r="N26" s="40"/>
      <c r="O26" s="48">
        <v>6000</v>
      </c>
      <c r="P26" s="40"/>
      <c r="Q26" s="49" t="s">
        <v>47</v>
      </c>
      <c r="R26" s="40"/>
      <c r="S26" s="48">
        <v>6000</v>
      </c>
      <c r="T26" s="40"/>
      <c r="U26" s="49" t="s">
        <v>47</v>
      </c>
      <c r="V26" s="40"/>
    </row>
    <row r="27" spans="1:22" ht="21.75">
      <c r="A27" s="8" t="s">
        <v>148</v>
      </c>
      <c r="B27" s="2" t="s">
        <v>125</v>
      </c>
      <c r="C27" s="16" t="s">
        <v>162</v>
      </c>
      <c r="D27" s="15">
        <v>6000</v>
      </c>
      <c r="E27" s="12" t="s">
        <v>47</v>
      </c>
      <c r="F27" s="33">
        <v>6000</v>
      </c>
      <c r="G27" s="12" t="s">
        <v>47</v>
      </c>
      <c r="H27" s="33">
        <v>6000</v>
      </c>
      <c r="I27" s="49" t="s">
        <v>47</v>
      </c>
      <c r="J27" s="40"/>
      <c r="K27" s="48">
        <v>6000</v>
      </c>
      <c r="L27" s="40"/>
      <c r="M27" s="49" t="s">
        <v>47</v>
      </c>
      <c r="N27" s="40"/>
      <c r="O27" s="48">
        <v>6000</v>
      </c>
      <c r="P27" s="40"/>
      <c r="Q27" s="49" t="s">
        <v>47</v>
      </c>
      <c r="R27" s="40"/>
      <c r="S27" s="48">
        <v>6000</v>
      </c>
      <c r="T27" s="40"/>
      <c r="U27" s="49" t="s">
        <v>47</v>
      </c>
      <c r="V27" s="40"/>
    </row>
    <row r="28" spans="1:22" ht="15">
      <c r="A28" s="8" t="s">
        <v>154</v>
      </c>
      <c r="B28" s="2" t="s">
        <v>125</v>
      </c>
      <c r="C28" s="16" t="s">
        <v>163</v>
      </c>
      <c r="D28" s="15">
        <v>6000</v>
      </c>
      <c r="E28" s="12" t="s">
        <v>47</v>
      </c>
      <c r="F28" s="33">
        <v>6000</v>
      </c>
      <c r="G28" s="12" t="s">
        <v>47</v>
      </c>
      <c r="H28" s="33">
        <v>6000</v>
      </c>
      <c r="I28" s="49" t="s">
        <v>47</v>
      </c>
      <c r="J28" s="40"/>
      <c r="K28" s="48">
        <v>6000</v>
      </c>
      <c r="L28" s="40"/>
      <c r="M28" s="49" t="s">
        <v>47</v>
      </c>
      <c r="N28" s="40"/>
      <c r="O28" s="48">
        <v>6000</v>
      </c>
      <c r="P28" s="40"/>
      <c r="Q28" s="49" t="s">
        <v>47</v>
      </c>
      <c r="R28" s="40"/>
      <c r="S28" s="48">
        <v>6000</v>
      </c>
      <c r="T28" s="40"/>
      <c r="U28" s="49" t="s">
        <v>47</v>
      </c>
      <c r="V28" s="40"/>
    </row>
    <row r="29" spans="1:22" ht="15">
      <c r="A29" s="8" t="s">
        <v>164</v>
      </c>
      <c r="B29" s="2" t="s">
        <v>125</v>
      </c>
      <c r="C29" s="16" t="s">
        <v>165</v>
      </c>
      <c r="D29" s="15">
        <f>D30</f>
        <v>77100</v>
      </c>
      <c r="E29" s="12" t="s">
        <v>47</v>
      </c>
      <c r="F29" s="33">
        <f>F30</f>
        <v>77100</v>
      </c>
      <c r="G29" s="12" t="s">
        <v>47</v>
      </c>
      <c r="H29" s="33">
        <f>H30</f>
        <v>77100</v>
      </c>
      <c r="I29" s="49" t="s">
        <v>47</v>
      </c>
      <c r="J29" s="40"/>
      <c r="K29" s="48">
        <f>K30</f>
        <v>36409.92</v>
      </c>
      <c r="L29" s="40"/>
      <c r="M29" s="49" t="s">
        <v>47</v>
      </c>
      <c r="N29" s="40"/>
      <c r="O29" s="48">
        <f>O30</f>
        <v>36409.92</v>
      </c>
      <c r="P29" s="40"/>
      <c r="Q29" s="49" t="s">
        <v>47</v>
      </c>
      <c r="R29" s="40"/>
      <c r="S29" s="48">
        <f>S30</f>
        <v>36409.92</v>
      </c>
      <c r="T29" s="40"/>
      <c r="U29" s="49" t="s">
        <v>47</v>
      </c>
      <c r="V29" s="40"/>
    </row>
    <row r="30" spans="1:22" ht="21.75">
      <c r="A30" s="8" t="s">
        <v>166</v>
      </c>
      <c r="B30" s="2" t="s">
        <v>125</v>
      </c>
      <c r="C30" s="16" t="s">
        <v>167</v>
      </c>
      <c r="D30" s="15">
        <f>D31</f>
        <v>77100</v>
      </c>
      <c r="E30" s="12" t="s">
        <v>47</v>
      </c>
      <c r="F30" s="33">
        <f>F31</f>
        <v>77100</v>
      </c>
      <c r="G30" s="12" t="s">
        <v>47</v>
      </c>
      <c r="H30" s="33">
        <f>H31</f>
        <v>77100</v>
      </c>
      <c r="I30" s="49" t="s">
        <v>47</v>
      </c>
      <c r="J30" s="40"/>
      <c r="K30" s="48">
        <f>K31</f>
        <v>36409.92</v>
      </c>
      <c r="L30" s="40"/>
      <c r="M30" s="49" t="s">
        <v>47</v>
      </c>
      <c r="N30" s="40"/>
      <c r="O30" s="48">
        <f>O31</f>
        <v>36409.92</v>
      </c>
      <c r="P30" s="40"/>
      <c r="Q30" s="49" t="s">
        <v>47</v>
      </c>
      <c r="R30" s="40"/>
      <c r="S30" s="48">
        <f>S31</f>
        <v>36409.92</v>
      </c>
      <c r="T30" s="40"/>
      <c r="U30" s="49" t="s">
        <v>47</v>
      </c>
      <c r="V30" s="40"/>
    </row>
    <row r="31" spans="1:22" ht="116.25">
      <c r="A31" s="8" t="s">
        <v>130</v>
      </c>
      <c r="B31" s="2" t="s">
        <v>125</v>
      </c>
      <c r="C31" s="16" t="s">
        <v>168</v>
      </c>
      <c r="D31" s="15">
        <f>D32</f>
        <v>77100</v>
      </c>
      <c r="E31" s="12" t="s">
        <v>47</v>
      </c>
      <c r="F31" s="33">
        <f>F32</f>
        <v>77100</v>
      </c>
      <c r="G31" s="12" t="s">
        <v>47</v>
      </c>
      <c r="H31" s="33">
        <f>H32</f>
        <v>77100</v>
      </c>
      <c r="I31" s="49" t="s">
        <v>47</v>
      </c>
      <c r="J31" s="40"/>
      <c r="K31" s="48">
        <f>K32</f>
        <v>36409.92</v>
      </c>
      <c r="L31" s="40"/>
      <c r="M31" s="49" t="s">
        <v>47</v>
      </c>
      <c r="N31" s="40"/>
      <c r="O31" s="48">
        <f>O32</f>
        <v>36409.92</v>
      </c>
      <c r="P31" s="40"/>
      <c r="Q31" s="49" t="s">
        <v>47</v>
      </c>
      <c r="R31" s="40"/>
      <c r="S31" s="48">
        <f>S32</f>
        <v>36409.92</v>
      </c>
      <c r="T31" s="40"/>
      <c r="U31" s="49" t="s">
        <v>47</v>
      </c>
      <c r="V31" s="40"/>
    </row>
    <row r="32" spans="1:22" ht="42.75">
      <c r="A32" s="8" t="s">
        <v>132</v>
      </c>
      <c r="B32" s="2" t="s">
        <v>125</v>
      </c>
      <c r="C32" s="16" t="s">
        <v>169</v>
      </c>
      <c r="D32" s="15">
        <f>D33+D34</f>
        <v>77100</v>
      </c>
      <c r="E32" s="12" t="s">
        <v>47</v>
      </c>
      <c r="F32" s="33">
        <f>F33+F34</f>
        <v>77100</v>
      </c>
      <c r="G32" s="12" t="s">
        <v>47</v>
      </c>
      <c r="H32" s="33">
        <f>H33+H34</f>
        <v>77100</v>
      </c>
      <c r="I32" s="49" t="s">
        <v>47</v>
      </c>
      <c r="J32" s="40"/>
      <c r="K32" s="48">
        <f>K33+K34</f>
        <v>36409.92</v>
      </c>
      <c r="L32" s="40"/>
      <c r="M32" s="49" t="s">
        <v>47</v>
      </c>
      <c r="N32" s="40"/>
      <c r="O32" s="48">
        <f>O33+O34</f>
        <v>36409.92</v>
      </c>
      <c r="P32" s="40"/>
      <c r="Q32" s="49" t="s">
        <v>47</v>
      </c>
      <c r="R32" s="40"/>
      <c r="S32" s="48">
        <f>S33+S34</f>
        <v>36409.92</v>
      </c>
      <c r="T32" s="40"/>
      <c r="U32" s="49" t="s">
        <v>47</v>
      </c>
      <c r="V32" s="40"/>
    </row>
    <row r="33" spans="1:22" ht="32.25">
      <c r="A33" s="8" t="s">
        <v>134</v>
      </c>
      <c r="B33" s="2" t="s">
        <v>125</v>
      </c>
      <c r="C33" s="16" t="s">
        <v>170</v>
      </c>
      <c r="D33" s="15">
        <v>59500</v>
      </c>
      <c r="E33" s="12" t="s">
        <v>47</v>
      </c>
      <c r="F33" s="33">
        <v>59500</v>
      </c>
      <c r="G33" s="12" t="s">
        <v>47</v>
      </c>
      <c r="H33" s="33">
        <v>59500</v>
      </c>
      <c r="I33" s="49" t="s">
        <v>47</v>
      </c>
      <c r="J33" s="40"/>
      <c r="K33" s="48">
        <v>28852.57</v>
      </c>
      <c r="L33" s="40"/>
      <c r="M33" s="49" t="s">
        <v>47</v>
      </c>
      <c r="N33" s="40"/>
      <c r="O33" s="48">
        <v>28852.57</v>
      </c>
      <c r="P33" s="40"/>
      <c r="Q33" s="49" t="s">
        <v>47</v>
      </c>
      <c r="R33" s="40"/>
      <c r="S33" s="48">
        <v>28852.57</v>
      </c>
      <c r="T33" s="40"/>
      <c r="U33" s="49" t="s">
        <v>47</v>
      </c>
      <c r="V33" s="40"/>
    </row>
    <row r="34" spans="1:22" ht="74.25">
      <c r="A34" s="8" t="s">
        <v>138</v>
      </c>
      <c r="B34" s="2" t="s">
        <v>125</v>
      </c>
      <c r="C34" s="16" t="s">
        <v>171</v>
      </c>
      <c r="D34" s="15">
        <v>17600</v>
      </c>
      <c r="E34" s="12" t="s">
        <v>47</v>
      </c>
      <c r="F34" s="33">
        <v>17600</v>
      </c>
      <c r="G34" s="12" t="s">
        <v>47</v>
      </c>
      <c r="H34" s="33">
        <v>17600</v>
      </c>
      <c r="I34" s="49" t="s">
        <v>47</v>
      </c>
      <c r="J34" s="40"/>
      <c r="K34" s="48">
        <v>7557.35</v>
      </c>
      <c r="L34" s="40"/>
      <c r="M34" s="49" t="s">
        <v>47</v>
      </c>
      <c r="N34" s="40"/>
      <c r="O34" s="48">
        <v>7557.35</v>
      </c>
      <c r="P34" s="40"/>
      <c r="Q34" s="49" t="s">
        <v>47</v>
      </c>
      <c r="R34" s="40"/>
      <c r="S34" s="48">
        <v>7557.35</v>
      </c>
      <c r="T34" s="40"/>
      <c r="U34" s="49" t="s">
        <v>47</v>
      </c>
      <c r="V34" s="40"/>
    </row>
    <row r="35" spans="1:22" ht="42.75">
      <c r="A35" s="8" t="s">
        <v>140</v>
      </c>
      <c r="B35" s="2" t="s">
        <v>125</v>
      </c>
      <c r="C35" s="16" t="s">
        <v>172</v>
      </c>
      <c r="D35" s="15">
        <v>0</v>
      </c>
      <c r="E35" s="12" t="s">
        <v>47</v>
      </c>
      <c r="F35" s="33">
        <v>0</v>
      </c>
      <c r="G35" s="12" t="s">
        <v>47</v>
      </c>
      <c r="H35" s="33">
        <v>0</v>
      </c>
      <c r="I35" s="49" t="s">
        <v>47</v>
      </c>
      <c r="J35" s="40"/>
      <c r="K35" s="48">
        <v>0</v>
      </c>
      <c r="L35" s="40"/>
      <c r="M35" s="49" t="s">
        <v>47</v>
      </c>
      <c r="N35" s="40"/>
      <c r="O35" s="48">
        <v>0</v>
      </c>
      <c r="P35" s="40"/>
      <c r="Q35" s="49" t="s">
        <v>47</v>
      </c>
      <c r="R35" s="40"/>
      <c r="S35" s="48">
        <v>0</v>
      </c>
      <c r="T35" s="40"/>
      <c r="U35" s="49" t="s">
        <v>47</v>
      </c>
      <c r="V35" s="40"/>
    </row>
    <row r="36" spans="1:22" ht="53.25">
      <c r="A36" s="8" t="s">
        <v>142</v>
      </c>
      <c r="B36" s="2" t="s">
        <v>125</v>
      </c>
      <c r="C36" s="16" t="s">
        <v>173</v>
      </c>
      <c r="D36" s="15">
        <v>0</v>
      </c>
      <c r="E36" s="12" t="s">
        <v>47</v>
      </c>
      <c r="F36" s="33">
        <v>0</v>
      </c>
      <c r="G36" s="12" t="s">
        <v>47</v>
      </c>
      <c r="H36" s="33">
        <v>0</v>
      </c>
      <c r="I36" s="49" t="s">
        <v>47</v>
      </c>
      <c r="J36" s="40"/>
      <c r="K36" s="48">
        <v>0</v>
      </c>
      <c r="L36" s="40"/>
      <c r="M36" s="49" t="s">
        <v>47</v>
      </c>
      <c r="N36" s="40"/>
      <c r="O36" s="48">
        <v>0</v>
      </c>
      <c r="P36" s="40"/>
      <c r="Q36" s="49" t="s">
        <v>47</v>
      </c>
      <c r="R36" s="40"/>
      <c r="S36" s="48">
        <v>0</v>
      </c>
      <c r="T36" s="40"/>
      <c r="U36" s="49" t="s">
        <v>47</v>
      </c>
      <c r="V36" s="40"/>
    </row>
    <row r="37" spans="1:22" ht="53.25">
      <c r="A37" s="8" t="s">
        <v>144</v>
      </c>
      <c r="B37" s="2" t="s">
        <v>125</v>
      </c>
      <c r="C37" s="16" t="s">
        <v>174</v>
      </c>
      <c r="D37" s="15">
        <v>0</v>
      </c>
      <c r="E37" s="12" t="s">
        <v>47</v>
      </c>
      <c r="F37" s="33">
        <v>0</v>
      </c>
      <c r="G37" s="12" t="s">
        <v>47</v>
      </c>
      <c r="H37" s="33">
        <v>0</v>
      </c>
      <c r="I37" s="49" t="s">
        <v>47</v>
      </c>
      <c r="J37" s="40"/>
      <c r="K37" s="64">
        <v>0</v>
      </c>
      <c r="L37" s="52"/>
      <c r="M37" s="65" t="s">
        <v>47</v>
      </c>
      <c r="N37" s="52"/>
      <c r="O37" s="64">
        <v>0</v>
      </c>
      <c r="P37" s="52"/>
      <c r="Q37" s="65" t="s">
        <v>47</v>
      </c>
      <c r="R37" s="52"/>
      <c r="S37" s="64">
        <v>0</v>
      </c>
      <c r="T37" s="52"/>
      <c r="U37" s="65" t="s">
        <v>47</v>
      </c>
      <c r="V37" s="40"/>
    </row>
    <row r="38" spans="1:22" ht="42.75">
      <c r="A38" s="32" t="s">
        <v>258</v>
      </c>
      <c r="B38" s="27" t="s">
        <v>125</v>
      </c>
      <c r="C38" s="16" t="s">
        <v>259</v>
      </c>
      <c r="D38" s="33">
        <f>D39</f>
        <v>1000</v>
      </c>
      <c r="E38" s="31"/>
      <c r="F38" s="33">
        <f>F39</f>
        <v>1000</v>
      </c>
      <c r="G38" s="31"/>
      <c r="H38" s="33">
        <f>H39</f>
        <v>1000</v>
      </c>
      <c r="I38" s="31"/>
      <c r="J38" s="28"/>
      <c r="K38" s="80"/>
      <c r="L38" s="75"/>
      <c r="M38" s="77"/>
      <c r="N38" s="66"/>
      <c r="O38" s="68"/>
      <c r="P38" s="66"/>
      <c r="Q38" s="67"/>
      <c r="R38" s="66"/>
      <c r="S38" s="68"/>
      <c r="T38" s="66"/>
      <c r="U38" s="69"/>
      <c r="V38" s="29"/>
    </row>
    <row r="39" spans="1:22" ht="53.25">
      <c r="A39" s="32" t="s">
        <v>254</v>
      </c>
      <c r="B39" s="27" t="s">
        <v>125</v>
      </c>
      <c r="C39" s="16" t="s">
        <v>255</v>
      </c>
      <c r="D39" s="33">
        <f>D40</f>
        <v>1000</v>
      </c>
      <c r="E39" s="31"/>
      <c r="F39" s="33">
        <f>F40</f>
        <v>1000</v>
      </c>
      <c r="G39" s="31"/>
      <c r="H39" s="33">
        <f>H40</f>
        <v>1000</v>
      </c>
      <c r="I39" s="31"/>
      <c r="J39" s="28"/>
      <c r="K39" s="81"/>
      <c r="L39" s="28"/>
      <c r="M39" s="78"/>
      <c r="N39" s="29"/>
      <c r="O39" s="33"/>
      <c r="P39" s="29"/>
      <c r="Q39" s="31"/>
      <c r="R39" s="29"/>
      <c r="S39" s="33"/>
      <c r="T39" s="29"/>
      <c r="U39" s="70"/>
      <c r="V39" s="29"/>
    </row>
    <row r="40" spans="1:22" ht="42.75">
      <c r="A40" s="32" t="s">
        <v>140</v>
      </c>
      <c r="B40" s="27" t="s">
        <v>125</v>
      </c>
      <c r="C40" s="16" t="s">
        <v>256</v>
      </c>
      <c r="D40" s="33">
        <f>D41</f>
        <v>1000</v>
      </c>
      <c r="E40" s="31"/>
      <c r="F40" s="33">
        <f>F41</f>
        <v>1000</v>
      </c>
      <c r="G40" s="31"/>
      <c r="H40" s="33">
        <f>H41</f>
        <v>1000</v>
      </c>
      <c r="I40" s="31"/>
      <c r="J40" s="28"/>
      <c r="K40" s="81"/>
      <c r="L40" s="28"/>
      <c r="M40" s="78"/>
      <c r="N40" s="29"/>
      <c r="O40" s="33"/>
      <c r="P40" s="29"/>
      <c r="Q40" s="31"/>
      <c r="R40" s="29"/>
      <c r="S40" s="33"/>
      <c r="T40" s="29"/>
      <c r="U40" s="70"/>
      <c r="V40" s="29"/>
    </row>
    <row r="41" spans="1:22" ht="53.25">
      <c r="A41" s="32" t="s">
        <v>142</v>
      </c>
      <c r="B41" s="27" t="s">
        <v>125</v>
      </c>
      <c r="C41" s="16" t="s">
        <v>257</v>
      </c>
      <c r="D41" s="33">
        <f>D42</f>
        <v>1000</v>
      </c>
      <c r="E41" s="31"/>
      <c r="F41" s="33">
        <f>F42</f>
        <v>1000</v>
      </c>
      <c r="G41" s="31"/>
      <c r="H41" s="33">
        <f>H42</f>
        <v>1000</v>
      </c>
      <c r="I41" s="31"/>
      <c r="J41" s="28"/>
      <c r="K41" s="81"/>
      <c r="L41" s="28"/>
      <c r="M41" s="78"/>
      <c r="N41" s="29"/>
      <c r="O41" s="33"/>
      <c r="P41" s="29"/>
      <c r="Q41" s="31"/>
      <c r="R41" s="29"/>
      <c r="S41" s="33"/>
      <c r="T41" s="29"/>
      <c r="U41" s="70"/>
      <c r="V41" s="29"/>
    </row>
    <row r="42" spans="1:22" ht="21.75">
      <c r="A42" s="32" t="s">
        <v>252</v>
      </c>
      <c r="B42" s="27" t="s">
        <v>125</v>
      </c>
      <c r="C42" s="16" t="s">
        <v>253</v>
      </c>
      <c r="D42" s="33">
        <v>1000</v>
      </c>
      <c r="E42" s="31"/>
      <c r="F42" s="33">
        <v>1000</v>
      </c>
      <c r="G42" s="31"/>
      <c r="H42" s="33">
        <v>1000</v>
      </c>
      <c r="I42" s="31"/>
      <c r="J42" s="28"/>
      <c r="K42" s="82"/>
      <c r="L42" s="76"/>
      <c r="M42" s="79"/>
      <c r="N42" s="71"/>
      <c r="O42" s="73"/>
      <c r="P42" s="71"/>
      <c r="Q42" s="72"/>
      <c r="R42" s="71"/>
      <c r="S42" s="73"/>
      <c r="T42" s="71"/>
      <c r="U42" s="74"/>
      <c r="V42" s="29"/>
    </row>
    <row r="43" spans="1:22" ht="15">
      <c r="A43" s="8" t="s">
        <v>175</v>
      </c>
      <c r="B43" s="2" t="s">
        <v>125</v>
      </c>
      <c r="C43" s="16" t="s">
        <v>176</v>
      </c>
      <c r="D43" s="15">
        <f>D44</f>
        <v>51500</v>
      </c>
      <c r="E43" s="12" t="s">
        <v>47</v>
      </c>
      <c r="F43" s="33">
        <f>F44</f>
        <v>51500</v>
      </c>
      <c r="G43" s="12" t="s">
        <v>47</v>
      </c>
      <c r="H43" s="33">
        <f>H44</f>
        <v>51500</v>
      </c>
      <c r="I43" s="49" t="s">
        <v>47</v>
      </c>
      <c r="J43" s="40"/>
      <c r="K43" s="50">
        <f>K44</f>
        <v>42022.13</v>
      </c>
      <c r="L43" s="47"/>
      <c r="M43" s="46" t="s">
        <v>47</v>
      </c>
      <c r="N43" s="47"/>
      <c r="O43" s="50">
        <f>O44</f>
        <v>42022.13</v>
      </c>
      <c r="P43" s="47"/>
      <c r="Q43" s="46" t="s">
        <v>47</v>
      </c>
      <c r="R43" s="47"/>
      <c r="S43" s="50">
        <f>S44</f>
        <v>42022.13</v>
      </c>
      <c r="T43" s="47"/>
      <c r="U43" s="46" t="s">
        <v>47</v>
      </c>
      <c r="V43" s="40"/>
    </row>
    <row r="44" spans="1:22" ht="21.75">
      <c r="A44" s="8" t="s">
        <v>177</v>
      </c>
      <c r="B44" s="2" t="s">
        <v>125</v>
      </c>
      <c r="C44" s="16" t="s">
        <v>178</v>
      </c>
      <c r="D44" s="15">
        <f>D45</f>
        <v>51500</v>
      </c>
      <c r="E44" s="12" t="s">
        <v>47</v>
      </c>
      <c r="F44" s="33">
        <f>F45</f>
        <v>51500</v>
      </c>
      <c r="G44" s="12" t="s">
        <v>47</v>
      </c>
      <c r="H44" s="33">
        <f>H45</f>
        <v>51500</v>
      </c>
      <c r="I44" s="49" t="s">
        <v>47</v>
      </c>
      <c r="J44" s="40"/>
      <c r="K44" s="48">
        <f>K45</f>
        <v>42022.13</v>
      </c>
      <c r="L44" s="40"/>
      <c r="M44" s="49" t="s">
        <v>47</v>
      </c>
      <c r="N44" s="40"/>
      <c r="O44" s="48">
        <f>O45</f>
        <v>42022.13</v>
      </c>
      <c r="P44" s="40"/>
      <c r="Q44" s="49" t="s">
        <v>47</v>
      </c>
      <c r="R44" s="40"/>
      <c r="S44" s="48">
        <f>S45</f>
        <v>42022.13</v>
      </c>
      <c r="T44" s="40"/>
      <c r="U44" s="49" t="s">
        <v>47</v>
      </c>
      <c r="V44" s="40"/>
    </row>
    <row r="45" spans="1:22" ht="42.75">
      <c r="A45" s="8" t="s">
        <v>140</v>
      </c>
      <c r="B45" s="2" t="s">
        <v>125</v>
      </c>
      <c r="C45" s="16" t="s">
        <v>179</v>
      </c>
      <c r="D45" s="15">
        <v>51500</v>
      </c>
      <c r="E45" s="12" t="s">
        <v>47</v>
      </c>
      <c r="F45" s="33">
        <v>51500</v>
      </c>
      <c r="G45" s="12" t="s">
        <v>47</v>
      </c>
      <c r="H45" s="33">
        <v>51500</v>
      </c>
      <c r="I45" s="49" t="s">
        <v>47</v>
      </c>
      <c r="J45" s="40"/>
      <c r="K45" s="49">
        <f>K46</f>
        <v>42022.13</v>
      </c>
      <c r="L45" s="40"/>
      <c r="M45" s="49" t="s">
        <v>47</v>
      </c>
      <c r="N45" s="40"/>
      <c r="O45" s="49">
        <f>O46</f>
        <v>42022.13</v>
      </c>
      <c r="P45" s="40"/>
      <c r="Q45" s="49" t="s">
        <v>47</v>
      </c>
      <c r="R45" s="40"/>
      <c r="S45" s="49">
        <f>S46</f>
        <v>42022.13</v>
      </c>
      <c r="T45" s="40"/>
      <c r="U45" s="49" t="s">
        <v>47</v>
      </c>
      <c r="V45" s="40"/>
    </row>
    <row r="46" spans="1:22" ht="53.25">
      <c r="A46" s="8" t="s">
        <v>142</v>
      </c>
      <c r="B46" s="2" t="s">
        <v>125</v>
      </c>
      <c r="C46" s="16" t="s">
        <v>180</v>
      </c>
      <c r="D46" s="15">
        <v>51500</v>
      </c>
      <c r="E46" s="12" t="s">
        <v>47</v>
      </c>
      <c r="F46" s="33">
        <v>51500</v>
      </c>
      <c r="G46" s="12" t="s">
        <v>47</v>
      </c>
      <c r="H46" s="33">
        <v>51500</v>
      </c>
      <c r="I46" s="49" t="s">
        <v>47</v>
      </c>
      <c r="J46" s="40"/>
      <c r="K46" s="49">
        <f>K47</f>
        <v>42022.13</v>
      </c>
      <c r="L46" s="40"/>
      <c r="M46" s="49" t="s">
        <v>47</v>
      </c>
      <c r="N46" s="40"/>
      <c r="O46" s="49">
        <f>O47</f>
        <v>42022.13</v>
      </c>
      <c r="P46" s="40"/>
      <c r="Q46" s="49" t="s">
        <v>47</v>
      </c>
      <c r="R46" s="40"/>
      <c r="S46" s="49">
        <f>S47</f>
        <v>42022.13</v>
      </c>
      <c r="T46" s="40"/>
      <c r="U46" s="49" t="s">
        <v>47</v>
      </c>
      <c r="V46" s="40"/>
    </row>
    <row r="47" spans="1:22" ht="53.25">
      <c r="A47" s="8" t="s">
        <v>144</v>
      </c>
      <c r="B47" s="2" t="s">
        <v>125</v>
      </c>
      <c r="C47" s="16" t="s">
        <v>181</v>
      </c>
      <c r="D47" s="15">
        <v>51500</v>
      </c>
      <c r="E47" s="12" t="s">
        <v>47</v>
      </c>
      <c r="F47" s="33">
        <v>51500</v>
      </c>
      <c r="G47" s="12" t="s">
        <v>47</v>
      </c>
      <c r="H47" s="33">
        <v>51500</v>
      </c>
      <c r="I47" s="49" t="s">
        <v>47</v>
      </c>
      <c r="J47" s="40"/>
      <c r="K47" s="49">
        <v>42022.13</v>
      </c>
      <c r="L47" s="40"/>
      <c r="M47" s="49" t="s">
        <v>47</v>
      </c>
      <c r="N47" s="40"/>
      <c r="O47" s="49">
        <v>42022.13</v>
      </c>
      <c r="P47" s="40"/>
      <c r="Q47" s="49" t="s">
        <v>47</v>
      </c>
      <c r="R47" s="40"/>
      <c r="S47" s="49">
        <v>42022.13</v>
      </c>
      <c r="T47" s="40"/>
      <c r="U47" s="49" t="s">
        <v>47</v>
      </c>
      <c r="V47" s="40"/>
    </row>
    <row r="48" spans="1:22" ht="21.75">
      <c r="A48" s="8" t="s">
        <v>182</v>
      </c>
      <c r="B48" s="2" t="s">
        <v>125</v>
      </c>
      <c r="C48" s="16" t="s">
        <v>183</v>
      </c>
      <c r="D48" s="15">
        <f>D49</f>
        <v>1034048.87</v>
      </c>
      <c r="E48" s="12" t="s">
        <v>47</v>
      </c>
      <c r="F48" s="33">
        <f>F49</f>
        <v>1034048.87</v>
      </c>
      <c r="G48" s="12" t="s">
        <v>47</v>
      </c>
      <c r="H48" s="33">
        <f>H49</f>
        <v>1034048.87</v>
      </c>
      <c r="I48" s="49" t="s">
        <v>47</v>
      </c>
      <c r="J48" s="40"/>
      <c r="K48" s="48">
        <f>K49</f>
        <v>103458.34</v>
      </c>
      <c r="L48" s="40"/>
      <c r="M48" s="49" t="s">
        <v>47</v>
      </c>
      <c r="N48" s="40"/>
      <c r="O48" s="48">
        <f>O49</f>
        <v>103458.34</v>
      </c>
      <c r="P48" s="40"/>
      <c r="Q48" s="49" t="s">
        <v>47</v>
      </c>
      <c r="R48" s="40"/>
      <c r="S48" s="48">
        <f>S49</f>
        <v>103458.34</v>
      </c>
      <c r="T48" s="40"/>
      <c r="U48" s="49" t="s">
        <v>47</v>
      </c>
      <c r="V48" s="40"/>
    </row>
    <row r="49" spans="1:22" ht="15">
      <c r="A49" s="8" t="s">
        <v>184</v>
      </c>
      <c r="B49" s="2" t="s">
        <v>125</v>
      </c>
      <c r="C49" s="16" t="s">
        <v>185</v>
      </c>
      <c r="D49" s="15">
        <f>D50</f>
        <v>1034048.87</v>
      </c>
      <c r="E49" s="12" t="s">
        <v>47</v>
      </c>
      <c r="F49" s="33">
        <f>F50</f>
        <v>1034048.87</v>
      </c>
      <c r="G49" s="12" t="s">
        <v>47</v>
      </c>
      <c r="H49" s="33">
        <f>H50</f>
        <v>1034048.87</v>
      </c>
      <c r="I49" s="49" t="s">
        <v>47</v>
      </c>
      <c r="J49" s="40"/>
      <c r="K49" s="48">
        <f>K50</f>
        <v>103458.34</v>
      </c>
      <c r="L49" s="40"/>
      <c r="M49" s="49" t="s">
        <v>47</v>
      </c>
      <c r="N49" s="40"/>
      <c r="O49" s="48">
        <f>O50</f>
        <v>103458.34</v>
      </c>
      <c r="P49" s="40"/>
      <c r="Q49" s="49" t="s">
        <v>47</v>
      </c>
      <c r="R49" s="40"/>
      <c r="S49" s="48">
        <f>S50</f>
        <v>103458.34</v>
      </c>
      <c r="T49" s="40"/>
      <c r="U49" s="49" t="s">
        <v>47</v>
      </c>
      <c r="V49" s="40"/>
    </row>
    <row r="50" spans="1:22" ht="42.75">
      <c r="A50" s="8" t="s">
        <v>140</v>
      </c>
      <c r="B50" s="2" t="s">
        <v>125</v>
      </c>
      <c r="C50" s="16" t="s">
        <v>186</v>
      </c>
      <c r="D50" s="15">
        <f>D51</f>
        <v>1034048.87</v>
      </c>
      <c r="E50" s="12" t="s">
        <v>47</v>
      </c>
      <c r="F50" s="33">
        <f>F51</f>
        <v>1034048.87</v>
      </c>
      <c r="G50" s="12" t="s">
        <v>47</v>
      </c>
      <c r="H50" s="33">
        <f>H51</f>
        <v>1034048.87</v>
      </c>
      <c r="I50" s="49" t="s">
        <v>47</v>
      </c>
      <c r="J50" s="40"/>
      <c r="K50" s="48">
        <f>K51</f>
        <v>103458.34</v>
      </c>
      <c r="L50" s="40"/>
      <c r="M50" s="49" t="s">
        <v>47</v>
      </c>
      <c r="N50" s="40"/>
      <c r="O50" s="48">
        <f>O51</f>
        <v>103458.34</v>
      </c>
      <c r="P50" s="40"/>
      <c r="Q50" s="49" t="s">
        <v>47</v>
      </c>
      <c r="R50" s="40"/>
      <c r="S50" s="48">
        <f>S51</f>
        <v>103458.34</v>
      </c>
      <c r="T50" s="40"/>
      <c r="U50" s="49" t="s">
        <v>47</v>
      </c>
      <c r="V50" s="40"/>
    </row>
    <row r="51" spans="1:22" ht="53.25">
      <c r="A51" s="8" t="s">
        <v>142</v>
      </c>
      <c r="B51" s="2" t="s">
        <v>125</v>
      </c>
      <c r="C51" s="16" t="s">
        <v>187</v>
      </c>
      <c r="D51" s="15">
        <f>D52</f>
        <v>1034048.87</v>
      </c>
      <c r="E51" s="12" t="s">
        <v>47</v>
      </c>
      <c r="F51" s="33">
        <f>F52</f>
        <v>1034048.87</v>
      </c>
      <c r="G51" s="12" t="s">
        <v>47</v>
      </c>
      <c r="H51" s="33">
        <f>H52</f>
        <v>1034048.87</v>
      </c>
      <c r="I51" s="49" t="s">
        <v>47</v>
      </c>
      <c r="J51" s="40"/>
      <c r="K51" s="48">
        <f>K52</f>
        <v>103458.34</v>
      </c>
      <c r="L51" s="40"/>
      <c r="M51" s="49" t="s">
        <v>47</v>
      </c>
      <c r="N51" s="40"/>
      <c r="O51" s="48">
        <f>O52</f>
        <v>103458.34</v>
      </c>
      <c r="P51" s="40"/>
      <c r="Q51" s="49" t="s">
        <v>47</v>
      </c>
      <c r="R51" s="40"/>
      <c r="S51" s="48">
        <f>S52</f>
        <v>103458.34</v>
      </c>
      <c r="T51" s="40"/>
      <c r="U51" s="49" t="s">
        <v>47</v>
      </c>
      <c r="V51" s="40"/>
    </row>
    <row r="52" spans="1:22" ht="53.25">
      <c r="A52" s="8" t="s">
        <v>144</v>
      </c>
      <c r="B52" s="2" t="s">
        <v>125</v>
      </c>
      <c r="C52" s="16" t="s">
        <v>188</v>
      </c>
      <c r="D52" s="15">
        <v>1034048.87</v>
      </c>
      <c r="E52" s="12" t="s">
        <v>47</v>
      </c>
      <c r="F52" s="33">
        <v>1034048.87</v>
      </c>
      <c r="G52" s="12" t="s">
        <v>47</v>
      </c>
      <c r="H52" s="33">
        <v>1034048.87</v>
      </c>
      <c r="I52" s="49" t="s">
        <v>47</v>
      </c>
      <c r="J52" s="40"/>
      <c r="K52" s="48">
        <v>103458.34</v>
      </c>
      <c r="L52" s="40"/>
      <c r="M52" s="49" t="s">
        <v>47</v>
      </c>
      <c r="N52" s="40"/>
      <c r="O52" s="48">
        <v>103458.34</v>
      </c>
      <c r="P52" s="40"/>
      <c r="Q52" s="49" t="s">
        <v>47</v>
      </c>
      <c r="R52" s="40"/>
      <c r="S52" s="48">
        <v>103458.34</v>
      </c>
      <c r="T52" s="40"/>
      <c r="U52" s="49" t="s">
        <v>47</v>
      </c>
      <c r="V52" s="40"/>
    </row>
    <row r="53" spans="1:22" ht="15">
      <c r="A53" s="8" t="s">
        <v>189</v>
      </c>
      <c r="B53" s="2" t="s">
        <v>125</v>
      </c>
      <c r="C53" s="16" t="s">
        <v>190</v>
      </c>
      <c r="D53" s="15">
        <v>10000</v>
      </c>
      <c r="E53" s="12" t="s">
        <v>47</v>
      </c>
      <c r="F53" s="33">
        <v>10000</v>
      </c>
      <c r="G53" s="12" t="s">
        <v>47</v>
      </c>
      <c r="H53" s="33">
        <v>10000</v>
      </c>
      <c r="I53" s="49" t="s">
        <v>47</v>
      </c>
      <c r="J53" s="40"/>
      <c r="K53" s="48">
        <f>K54</f>
        <v>1392</v>
      </c>
      <c r="L53" s="40"/>
      <c r="M53" s="49" t="s">
        <v>47</v>
      </c>
      <c r="N53" s="40"/>
      <c r="O53" s="48">
        <f>O54</f>
        <v>1392</v>
      </c>
      <c r="P53" s="40"/>
      <c r="Q53" s="49" t="s">
        <v>47</v>
      </c>
      <c r="R53" s="40"/>
      <c r="S53" s="48">
        <f>S54</f>
        <v>1392</v>
      </c>
      <c r="T53" s="40"/>
      <c r="U53" s="49" t="s">
        <v>47</v>
      </c>
      <c r="V53" s="40"/>
    </row>
    <row r="54" spans="1:22" ht="42.75">
      <c r="A54" s="8" t="s">
        <v>191</v>
      </c>
      <c r="B54" s="2" t="s">
        <v>125</v>
      </c>
      <c r="C54" s="16" t="s">
        <v>192</v>
      </c>
      <c r="D54" s="33">
        <f>D55</f>
        <v>10000</v>
      </c>
      <c r="E54" s="12" t="s">
        <v>47</v>
      </c>
      <c r="F54" s="33">
        <f>F55</f>
        <v>10000</v>
      </c>
      <c r="G54" s="12" t="s">
        <v>47</v>
      </c>
      <c r="H54" s="33">
        <f>H55</f>
        <v>10000</v>
      </c>
      <c r="I54" s="49" t="s">
        <v>47</v>
      </c>
      <c r="J54" s="40"/>
      <c r="K54" s="48">
        <f>K55</f>
        <v>1392</v>
      </c>
      <c r="L54" s="40"/>
      <c r="M54" s="49" t="s">
        <v>47</v>
      </c>
      <c r="N54" s="40"/>
      <c r="O54" s="48">
        <f>O55</f>
        <v>1392</v>
      </c>
      <c r="P54" s="40"/>
      <c r="Q54" s="49" t="s">
        <v>47</v>
      </c>
      <c r="R54" s="40"/>
      <c r="S54" s="48">
        <f>S55</f>
        <v>1392</v>
      </c>
      <c r="T54" s="40"/>
      <c r="U54" s="49" t="s">
        <v>47</v>
      </c>
      <c r="V54" s="40"/>
    </row>
    <row r="55" spans="1:22" ht="42.75">
      <c r="A55" s="8" t="s">
        <v>140</v>
      </c>
      <c r="B55" s="2" t="s">
        <v>125</v>
      </c>
      <c r="C55" s="16" t="s">
        <v>193</v>
      </c>
      <c r="D55" s="33">
        <f>D56</f>
        <v>10000</v>
      </c>
      <c r="E55" s="12" t="s">
        <v>47</v>
      </c>
      <c r="F55" s="33">
        <f>F56</f>
        <v>10000</v>
      </c>
      <c r="G55" s="12" t="s">
        <v>47</v>
      </c>
      <c r="H55" s="33">
        <f>H56</f>
        <v>10000</v>
      </c>
      <c r="I55" s="49" t="s">
        <v>47</v>
      </c>
      <c r="J55" s="40"/>
      <c r="K55" s="48">
        <f>K56</f>
        <v>1392</v>
      </c>
      <c r="L55" s="40"/>
      <c r="M55" s="49" t="s">
        <v>47</v>
      </c>
      <c r="N55" s="40"/>
      <c r="O55" s="48">
        <f>O56</f>
        <v>1392</v>
      </c>
      <c r="P55" s="40"/>
      <c r="Q55" s="49" t="s">
        <v>47</v>
      </c>
      <c r="R55" s="40"/>
      <c r="S55" s="48">
        <f>S56</f>
        <v>1392</v>
      </c>
      <c r="T55" s="40"/>
      <c r="U55" s="49" t="s">
        <v>47</v>
      </c>
      <c r="V55" s="40"/>
    </row>
    <row r="56" spans="1:22" ht="53.25">
      <c r="A56" s="8" t="s">
        <v>142</v>
      </c>
      <c r="B56" s="2" t="s">
        <v>125</v>
      </c>
      <c r="C56" s="16" t="s">
        <v>194</v>
      </c>
      <c r="D56" s="15">
        <f>D57</f>
        <v>10000</v>
      </c>
      <c r="E56" s="12" t="s">
        <v>47</v>
      </c>
      <c r="F56" s="33">
        <f>F57</f>
        <v>10000</v>
      </c>
      <c r="G56" s="12" t="s">
        <v>47</v>
      </c>
      <c r="H56" s="33">
        <f>H57</f>
        <v>10000</v>
      </c>
      <c r="I56" s="49" t="s">
        <v>47</v>
      </c>
      <c r="J56" s="40"/>
      <c r="K56" s="48">
        <v>1392</v>
      </c>
      <c r="L56" s="40"/>
      <c r="M56" s="49" t="s">
        <v>47</v>
      </c>
      <c r="N56" s="40"/>
      <c r="O56" s="48">
        <v>1392</v>
      </c>
      <c r="P56" s="40"/>
      <c r="Q56" s="49" t="s">
        <v>47</v>
      </c>
      <c r="R56" s="40"/>
      <c r="S56" s="48">
        <v>1392</v>
      </c>
      <c r="T56" s="40"/>
      <c r="U56" s="49" t="s">
        <v>47</v>
      </c>
      <c r="V56" s="40"/>
    </row>
    <row r="57" spans="1:22" ht="53.25">
      <c r="A57" s="8" t="s">
        <v>144</v>
      </c>
      <c r="B57" s="2" t="s">
        <v>125</v>
      </c>
      <c r="C57" s="16" t="s">
        <v>195</v>
      </c>
      <c r="D57" s="15">
        <v>10000</v>
      </c>
      <c r="E57" s="12" t="s">
        <v>47</v>
      </c>
      <c r="F57" s="33">
        <v>10000</v>
      </c>
      <c r="G57" s="12" t="s">
        <v>47</v>
      </c>
      <c r="H57" s="33">
        <v>10000</v>
      </c>
      <c r="I57" s="49" t="s">
        <v>47</v>
      </c>
      <c r="J57" s="40"/>
      <c r="K57" s="48">
        <v>1392</v>
      </c>
      <c r="L57" s="40"/>
      <c r="M57" s="49" t="s">
        <v>47</v>
      </c>
      <c r="N57" s="40"/>
      <c r="O57" s="48">
        <v>1392</v>
      </c>
      <c r="P57" s="40"/>
      <c r="Q57" s="49" t="s">
        <v>47</v>
      </c>
      <c r="R57" s="40"/>
      <c r="S57" s="48">
        <v>1392</v>
      </c>
      <c r="T57" s="40"/>
      <c r="U57" s="49" t="s">
        <v>47</v>
      </c>
      <c r="V57" s="40"/>
    </row>
    <row r="58" spans="1:22" ht="21.75">
      <c r="A58" s="8" t="s">
        <v>196</v>
      </c>
      <c r="B58" s="2" t="s">
        <v>125</v>
      </c>
      <c r="C58" s="16" t="s">
        <v>197</v>
      </c>
      <c r="D58" s="15">
        <f>D59</f>
        <v>937100</v>
      </c>
      <c r="E58" s="12" t="s">
        <v>47</v>
      </c>
      <c r="F58" s="33">
        <f>F59</f>
        <v>937100</v>
      </c>
      <c r="G58" s="12" t="s">
        <v>47</v>
      </c>
      <c r="H58" s="33">
        <f>H59</f>
        <v>937100</v>
      </c>
      <c r="I58" s="49" t="s">
        <v>47</v>
      </c>
      <c r="J58" s="40"/>
      <c r="K58" s="48">
        <f>K59</f>
        <v>450706.22</v>
      </c>
      <c r="L58" s="40"/>
      <c r="M58" s="49" t="s">
        <v>47</v>
      </c>
      <c r="N58" s="40"/>
      <c r="O58" s="48">
        <f>O59</f>
        <v>450706.22</v>
      </c>
      <c r="P58" s="40"/>
      <c r="Q58" s="49" t="s">
        <v>47</v>
      </c>
      <c r="R58" s="40"/>
      <c r="S58" s="48">
        <f>S59</f>
        <v>450706.22</v>
      </c>
      <c r="T58" s="40"/>
      <c r="U58" s="49" t="s">
        <v>47</v>
      </c>
      <c r="V58" s="40"/>
    </row>
    <row r="59" spans="1:22" ht="15">
      <c r="A59" s="8" t="s">
        <v>198</v>
      </c>
      <c r="B59" s="2" t="s">
        <v>125</v>
      </c>
      <c r="C59" s="16" t="s">
        <v>199</v>
      </c>
      <c r="D59" s="15">
        <f>D60</f>
        <v>937100</v>
      </c>
      <c r="E59" s="12" t="s">
        <v>47</v>
      </c>
      <c r="F59" s="33">
        <f>F60</f>
        <v>937100</v>
      </c>
      <c r="G59" s="12" t="s">
        <v>47</v>
      </c>
      <c r="H59" s="33">
        <f>H60</f>
        <v>937100</v>
      </c>
      <c r="I59" s="49" t="s">
        <v>47</v>
      </c>
      <c r="J59" s="40"/>
      <c r="K59" s="48">
        <f>K60</f>
        <v>450706.22</v>
      </c>
      <c r="L59" s="40"/>
      <c r="M59" s="49" t="s">
        <v>47</v>
      </c>
      <c r="N59" s="40"/>
      <c r="O59" s="48">
        <f>O60</f>
        <v>450706.22</v>
      </c>
      <c r="P59" s="40"/>
      <c r="Q59" s="49" t="s">
        <v>47</v>
      </c>
      <c r="R59" s="40"/>
      <c r="S59" s="48">
        <f>S60</f>
        <v>450706.22</v>
      </c>
      <c r="T59" s="40"/>
      <c r="U59" s="49" t="s">
        <v>47</v>
      </c>
      <c r="V59" s="40"/>
    </row>
    <row r="60" spans="1:22" ht="53.25">
      <c r="A60" s="8" t="s">
        <v>200</v>
      </c>
      <c r="B60" s="2" t="s">
        <v>125</v>
      </c>
      <c r="C60" s="16" t="s">
        <v>201</v>
      </c>
      <c r="D60" s="15">
        <f>D61</f>
        <v>937100</v>
      </c>
      <c r="E60" s="12" t="s">
        <v>47</v>
      </c>
      <c r="F60" s="33">
        <f>F61</f>
        <v>937100</v>
      </c>
      <c r="G60" s="12" t="s">
        <v>47</v>
      </c>
      <c r="H60" s="33">
        <f>H61</f>
        <v>937100</v>
      </c>
      <c r="I60" s="49" t="s">
        <v>47</v>
      </c>
      <c r="J60" s="40"/>
      <c r="K60" s="48">
        <f>K61</f>
        <v>450706.22</v>
      </c>
      <c r="L60" s="40"/>
      <c r="M60" s="49" t="s">
        <v>47</v>
      </c>
      <c r="N60" s="40"/>
      <c r="O60" s="48">
        <f>O61</f>
        <v>450706.22</v>
      </c>
      <c r="P60" s="40"/>
      <c r="Q60" s="49" t="s">
        <v>47</v>
      </c>
      <c r="R60" s="40"/>
      <c r="S60" s="48">
        <f>S61</f>
        <v>450706.22</v>
      </c>
      <c r="T60" s="40"/>
      <c r="U60" s="49" t="s">
        <v>47</v>
      </c>
      <c r="V60" s="40"/>
    </row>
    <row r="61" spans="1:22" ht="21.75">
      <c r="A61" s="8" t="s">
        <v>202</v>
      </c>
      <c r="B61" s="2" t="s">
        <v>125</v>
      </c>
      <c r="C61" s="16" t="s">
        <v>203</v>
      </c>
      <c r="D61" s="15">
        <f>D62</f>
        <v>937100</v>
      </c>
      <c r="E61" s="12" t="s">
        <v>47</v>
      </c>
      <c r="F61" s="33">
        <f>F62</f>
        <v>937100</v>
      </c>
      <c r="G61" s="12" t="s">
        <v>47</v>
      </c>
      <c r="H61" s="33">
        <f>H62</f>
        <v>937100</v>
      </c>
      <c r="I61" s="49" t="s">
        <v>47</v>
      </c>
      <c r="J61" s="40"/>
      <c r="K61" s="48">
        <f>K62</f>
        <v>450706.22</v>
      </c>
      <c r="L61" s="40"/>
      <c r="M61" s="49" t="s">
        <v>47</v>
      </c>
      <c r="N61" s="40"/>
      <c r="O61" s="48">
        <f>O62</f>
        <v>450706.22</v>
      </c>
      <c r="P61" s="40"/>
      <c r="Q61" s="49" t="s">
        <v>47</v>
      </c>
      <c r="R61" s="40"/>
      <c r="S61" s="48">
        <f>S62</f>
        <v>450706.22</v>
      </c>
      <c r="T61" s="40"/>
      <c r="U61" s="49" t="s">
        <v>47</v>
      </c>
      <c r="V61" s="40"/>
    </row>
    <row r="62" spans="1:22" ht="95.25">
      <c r="A62" s="8" t="s">
        <v>204</v>
      </c>
      <c r="B62" s="2" t="s">
        <v>125</v>
      </c>
      <c r="C62" s="16" t="s">
        <v>205</v>
      </c>
      <c r="D62" s="15">
        <v>937100</v>
      </c>
      <c r="E62" s="12" t="s">
        <v>47</v>
      </c>
      <c r="F62" s="33">
        <v>937100</v>
      </c>
      <c r="G62" s="12" t="s">
        <v>47</v>
      </c>
      <c r="H62" s="33">
        <v>937100</v>
      </c>
      <c r="I62" s="49" t="s">
        <v>47</v>
      </c>
      <c r="J62" s="40"/>
      <c r="K62" s="48">
        <v>450706.22</v>
      </c>
      <c r="L62" s="40"/>
      <c r="M62" s="49" t="s">
        <v>47</v>
      </c>
      <c r="N62" s="40"/>
      <c r="O62" s="48">
        <v>450706.22</v>
      </c>
      <c r="P62" s="40"/>
      <c r="Q62" s="49" t="s">
        <v>47</v>
      </c>
      <c r="R62" s="40"/>
      <c r="S62" s="48">
        <v>450706.22</v>
      </c>
      <c r="T62" s="40"/>
      <c r="U62" s="49" t="s">
        <v>47</v>
      </c>
      <c r="V62" s="40"/>
    </row>
    <row r="63" spans="1:22" ht="15">
      <c r="A63" s="8" t="s">
        <v>206</v>
      </c>
      <c r="B63" s="2" t="s">
        <v>125</v>
      </c>
      <c r="C63" s="16" t="s">
        <v>207</v>
      </c>
      <c r="D63" s="15">
        <f>D64</f>
        <v>120000</v>
      </c>
      <c r="E63" s="12" t="s">
        <v>47</v>
      </c>
      <c r="F63" s="33">
        <f>F64</f>
        <v>120000</v>
      </c>
      <c r="G63" s="12" t="s">
        <v>47</v>
      </c>
      <c r="H63" s="33">
        <f>H64</f>
        <v>120000</v>
      </c>
      <c r="I63" s="49" t="s">
        <v>47</v>
      </c>
      <c r="J63" s="40"/>
      <c r="K63" s="48">
        <f>K64</f>
        <v>69760.6</v>
      </c>
      <c r="L63" s="40"/>
      <c r="M63" s="49" t="s">
        <v>47</v>
      </c>
      <c r="N63" s="40"/>
      <c r="O63" s="48">
        <f>O64</f>
        <v>69760.6</v>
      </c>
      <c r="P63" s="40"/>
      <c r="Q63" s="49" t="s">
        <v>47</v>
      </c>
      <c r="R63" s="40"/>
      <c r="S63" s="48">
        <f>S64</f>
        <v>69760.6</v>
      </c>
      <c r="T63" s="40"/>
      <c r="U63" s="49" t="s">
        <v>47</v>
      </c>
      <c r="V63" s="40"/>
    </row>
    <row r="64" spans="1:22" ht="15">
      <c r="A64" s="8" t="s">
        <v>208</v>
      </c>
      <c r="B64" s="2" t="s">
        <v>125</v>
      </c>
      <c r="C64" s="16" t="s">
        <v>209</v>
      </c>
      <c r="D64" s="15">
        <f>D65</f>
        <v>120000</v>
      </c>
      <c r="E64" s="12" t="s">
        <v>47</v>
      </c>
      <c r="F64" s="33">
        <f>F65</f>
        <v>120000</v>
      </c>
      <c r="G64" s="12" t="s">
        <v>47</v>
      </c>
      <c r="H64" s="33">
        <f>H65</f>
        <v>120000</v>
      </c>
      <c r="I64" s="49" t="s">
        <v>47</v>
      </c>
      <c r="J64" s="40"/>
      <c r="K64" s="48">
        <f>K65</f>
        <v>69760.6</v>
      </c>
      <c r="L64" s="40"/>
      <c r="M64" s="49" t="s">
        <v>47</v>
      </c>
      <c r="N64" s="40"/>
      <c r="O64" s="48">
        <f>O65</f>
        <v>69760.6</v>
      </c>
      <c r="P64" s="40"/>
      <c r="Q64" s="49" t="s">
        <v>47</v>
      </c>
      <c r="R64" s="40"/>
      <c r="S64" s="48">
        <f>S65</f>
        <v>69760.6</v>
      </c>
      <c r="T64" s="40"/>
      <c r="U64" s="49" t="s">
        <v>47</v>
      </c>
      <c r="V64" s="40"/>
    </row>
    <row r="65" spans="1:22" ht="21.75">
      <c r="A65" s="8" t="s">
        <v>210</v>
      </c>
      <c r="B65" s="2" t="s">
        <v>125</v>
      </c>
      <c r="C65" s="16" t="s">
        <v>211</v>
      </c>
      <c r="D65" s="15">
        <f>D66</f>
        <v>120000</v>
      </c>
      <c r="E65" s="12" t="s">
        <v>47</v>
      </c>
      <c r="F65" s="33">
        <f>F66</f>
        <v>120000</v>
      </c>
      <c r="G65" s="12" t="s">
        <v>47</v>
      </c>
      <c r="H65" s="33">
        <f>H66</f>
        <v>120000</v>
      </c>
      <c r="I65" s="49" t="s">
        <v>47</v>
      </c>
      <c r="J65" s="40"/>
      <c r="K65" s="48">
        <f>K66</f>
        <v>69760.6</v>
      </c>
      <c r="L65" s="40"/>
      <c r="M65" s="49" t="s">
        <v>47</v>
      </c>
      <c r="N65" s="40"/>
      <c r="O65" s="48">
        <f>O66</f>
        <v>69760.6</v>
      </c>
      <c r="P65" s="40"/>
      <c r="Q65" s="49" t="s">
        <v>47</v>
      </c>
      <c r="R65" s="40"/>
      <c r="S65" s="48">
        <f>S66</f>
        <v>69760.6</v>
      </c>
      <c r="T65" s="40"/>
      <c r="U65" s="49" t="s">
        <v>47</v>
      </c>
      <c r="V65" s="40"/>
    </row>
    <row r="66" spans="1:22" ht="32.25">
      <c r="A66" s="8" t="s">
        <v>212</v>
      </c>
      <c r="B66" s="2" t="s">
        <v>125</v>
      </c>
      <c r="C66" s="16" t="s">
        <v>213</v>
      </c>
      <c r="D66" s="15">
        <f>D67</f>
        <v>120000</v>
      </c>
      <c r="E66" s="12" t="s">
        <v>47</v>
      </c>
      <c r="F66" s="33">
        <f>F67</f>
        <v>120000</v>
      </c>
      <c r="G66" s="12" t="s">
        <v>47</v>
      </c>
      <c r="H66" s="33">
        <f>H67</f>
        <v>120000</v>
      </c>
      <c r="I66" s="49" t="s">
        <v>47</v>
      </c>
      <c r="J66" s="40"/>
      <c r="K66" s="48">
        <f>K67</f>
        <v>69760.6</v>
      </c>
      <c r="L66" s="40"/>
      <c r="M66" s="49" t="s">
        <v>47</v>
      </c>
      <c r="N66" s="40"/>
      <c r="O66" s="48">
        <f>O67</f>
        <v>69760.6</v>
      </c>
      <c r="P66" s="40"/>
      <c r="Q66" s="49" t="s">
        <v>47</v>
      </c>
      <c r="R66" s="40"/>
      <c r="S66" s="48">
        <f>S67</f>
        <v>69760.6</v>
      </c>
      <c r="T66" s="40"/>
      <c r="U66" s="49" t="s">
        <v>47</v>
      </c>
      <c r="V66" s="40"/>
    </row>
    <row r="67" spans="1:22" ht="21.75">
      <c r="A67" s="8" t="s">
        <v>214</v>
      </c>
      <c r="B67" s="2" t="s">
        <v>125</v>
      </c>
      <c r="C67" s="16" t="s">
        <v>215</v>
      </c>
      <c r="D67" s="15">
        <v>120000</v>
      </c>
      <c r="E67" s="12" t="s">
        <v>47</v>
      </c>
      <c r="F67" s="33">
        <v>120000</v>
      </c>
      <c r="G67" s="12" t="s">
        <v>47</v>
      </c>
      <c r="H67" s="33">
        <v>120000</v>
      </c>
      <c r="I67" s="49" t="s">
        <v>47</v>
      </c>
      <c r="J67" s="40"/>
      <c r="K67" s="48">
        <v>69760.6</v>
      </c>
      <c r="L67" s="40"/>
      <c r="M67" s="49" t="s">
        <v>47</v>
      </c>
      <c r="N67" s="40"/>
      <c r="O67" s="48">
        <v>69760.6</v>
      </c>
      <c r="P67" s="40"/>
      <c r="Q67" s="49" t="s">
        <v>47</v>
      </c>
      <c r="R67" s="40"/>
      <c r="S67" s="48">
        <v>69760.6</v>
      </c>
      <c r="T67" s="40"/>
      <c r="U67" s="49" t="s">
        <v>47</v>
      </c>
      <c r="V67" s="40"/>
    </row>
    <row r="68" ht="0" customHeight="1" hidden="1"/>
    <row r="69" spans="1:21" ht="32.25" customHeight="1">
      <c r="A69" s="17" t="s">
        <v>216</v>
      </c>
      <c r="B69" s="18">
        <v>450</v>
      </c>
      <c r="C69" s="19" t="s">
        <v>46</v>
      </c>
      <c r="D69" s="35">
        <v>-693148.87</v>
      </c>
      <c r="E69" s="21" t="s">
        <v>47</v>
      </c>
      <c r="F69" s="35">
        <v>-693148.87</v>
      </c>
      <c r="G69" s="21" t="s">
        <v>47</v>
      </c>
      <c r="H69" s="20">
        <v>-693148.87</v>
      </c>
      <c r="I69" s="21" t="s">
        <v>47</v>
      </c>
      <c r="J69" s="34" t="s">
        <v>216</v>
      </c>
      <c r="K69" s="30"/>
      <c r="L69" s="46" t="s">
        <v>47</v>
      </c>
      <c r="M69" s="47"/>
      <c r="N69" s="50">
        <v>1412715.74</v>
      </c>
      <c r="O69" s="47"/>
      <c r="P69" s="46" t="s">
        <v>47</v>
      </c>
      <c r="Q69" s="47"/>
      <c r="R69" s="63" t="s">
        <v>47</v>
      </c>
      <c r="S69" s="14"/>
      <c r="T69" s="46" t="s">
        <v>47</v>
      </c>
      <c r="U69" s="47"/>
    </row>
  </sheetData>
  <sheetProtection/>
  <mergeCells count="421">
    <mergeCell ref="D3:J3"/>
    <mergeCell ref="K3:V3"/>
    <mergeCell ref="A2:J2"/>
    <mergeCell ref="K2:V2"/>
    <mergeCell ref="O4:P4"/>
    <mergeCell ref="Q4:R4"/>
    <mergeCell ref="I4:J4"/>
    <mergeCell ref="K4:L4"/>
    <mergeCell ref="I5:J5"/>
    <mergeCell ref="K5:L5"/>
    <mergeCell ref="M5:N5"/>
    <mergeCell ref="M6:N6"/>
    <mergeCell ref="O6:P6"/>
    <mergeCell ref="Q6:R6"/>
    <mergeCell ref="S4:T4"/>
    <mergeCell ref="U4:V4"/>
    <mergeCell ref="O5:P5"/>
    <mergeCell ref="Q5:R5"/>
    <mergeCell ref="M4:N4"/>
    <mergeCell ref="O7:P7"/>
    <mergeCell ref="Q7:R7"/>
    <mergeCell ref="S5:T5"/>
    <mergeCell ref="U5:V5"/>
    <mergeCell ref="I6:J6"/>
    <mergeCell ref="K6:L6"/>
    <mergeCell ref="S7:T7"/>
    <mergeCell ref="U7:V7"/>
    <mergeCell ref="S6:T6"/>
    <mergeCell ref="U6:V6"/>
    <mergeCell ref="I7:J7"/>
    <mergeCell ref="K7:L7"/>
    <mergeCell ref="M7:N7"/>
    <mergeCell ref="O8:P8"/>
    <mergeCell ref="Q8:R8"/>
    <mergeCell ref="I8:J8"/>
    <mergeCell ref="K8:L8"/>
    <mergeCell ref="I9:J9"/>
    <mergeCell ref="K9:L9"/>
    <mergeCell ref="M9:N9"/>
    <mergeCell ref="M10:N10"/>
    <mergeCell ref="O10:P10"/>
    <mergeCell ref="Q10:R10"/>
    <mergeCell ref="S8:T8"/>
    <mergeCell ref="U8:V8"/>
    <mergeCell ref="O9:P9"/>
    <mergeCell ref="Q9:R9"/>
    <mergeCell ref="M8:N8"/>
    <mergeCell ref="O11:P11"/>
    <mergeCell ref="Q11:R11"/>
    <mergeCell ref="S9:T9"/>
    <mergeCell ref="U9:V9"/>
    <mergeCell ref="I10:J10"/>
    <mergeCell ref="K10:L10"/>
    <mergeCell ref="S11:T11"/>
    <mergeCell ref="U11:V11"/>
    <mergeCell ref="S10:T10"/>
    <mergeCell ref="U10:V10"/>
    <mergeCell ref="I11:J11"/>
    <mergeCell ref="K11:L11"/>
    <mergeCell ref="M11:N11"/>
    <mergeCell ref="O12:P12"/>
    <mergeCell ref="Q12:R12"/>
    <mergeCell ref="I12:J12"/>
    <mergeCell ref="K12:L12"/>
    <mergeCell ref="I13:J13"/>
    <mergeCell ref="K13:L13"/>
    <mergeCell ref="M13:N13"/>
    <mergeCell ref="M14:N14"/>
    <mergeCell ref="O14:P14"/>
    <mergeCell ref="Q14:R14"/>
    <mergeCell ref="S12:T12"/>
    <mergeCell ref="U12:V12"/>
    <mergeCell ref="O13:P13"/>
    <mergeCell ref="Q13:R13"/>
    <mergeCell ref="M12:N12"/>
    <mergeCell ref="O15:P15"/>
    <mergeCell ref="Q15:R15"/>
    <mergeCell ref="S13:T13"/>
    <mergeCell ref="U13:V13"/>
    <mergeCell ref="I14:J14"/>
    <mergeCell ref="K14:L14"/>
    <mergeCell ref="S15:T15"/>
    <mergeCell ref="U15:V15"/>
    <mergeCell ref="S14:T14"/>
    <mergeCell ref="U14:V14"/>
    <mergeCell ref="I15:J15"/>
    <mergeCell ref="K15:L15"/>
    <mergeCell ref="M15:N15"/>
    <mergeCell ref="O16:P16"/>
    <mergeCell ref="Q16:R16"/>
    <mergeCell ref="I16:J16"/>
    <mergeCell ref="K16:L16"/>
    <mergeCell ref="I17:J17"/>
    <mergeCell ref="K17:L17"/>
    <mergeCell ref="M17:N17"/>
    <mergeCell ref="M18:N18"/>
    <mergeCell ref="O18:P18"/>
    <mergeCell ref="Q18:R18"/>
    <mergeCell ref="S16:T16"/>
    <mergeCell ref="U16:V16"/>
    <mergeCell ref="O17:P17"/>
    <mergeCell ref="Q17:R17"/>
    <mergeCell ref="M16:N16"/>
    <mergeCell ref="O19:P19"/>
    <mergeCell ref="Q19:R19"/>
    <mergeCell ref="S17:T17"/>
    <mergeCell ref="U17:V17"/>
    <mergeCell ref="I18:J18"/>
    <mergeCell ref="K18:L18"/>
    <mergeCell ref="S19:T19"/>
    <mergeCell ref="U19:V19"/>
    <mergeCell ref="S18:T18"/>
    <mergeCell ref="U18:V18"/>
    <mergeCell ref="I19:J19"/>
    <mergeCell ref="K19:L19"/>
    <mergeCell ref="M19:N19"/>
    <mergeCell ref="O20:P20"/>
    <mergeCell ref="Q20:R20"/>
    <mergeCell ref="I20:J20"/>
    <mergeCell ref="K20:L20"/>
    <mergeCell ref="I21:J21"/>
    <mergeCell ref="K21:L21"/>
    <mergeCell ref="M21:N21"/>
    <mergeCell ref="M22:N22"/>
    <mergeCell ref="O22:P22"/>
    <mergeCell ref="Q22:R22"/>
    <mergeCell ref="S20:T20"/>
    <mergeCell ref="U20:V20"/>
    <mergeCell ref="O21:P21"/>
    <mergeCell ref="Q21:R21"/>
    <mergeCell ref="M20:N20"/>
    <mergeCell ref="O23:P23"/>
    <mergeCell ref="Q23:R23"/>
    <mergeCell ref="S21:T21"/>
    <mergeCell ref="U21:V21"/>
    <mergeCell ref="I22:J22"/>
    <mergeCell ref="K22:L22"/>
    <mergeCell ref="S23:T23"/>
    <mergeCell ref="U23:V23"/>
    <mergeCell ref="S22:T22"/>
    <mergeCell ref="U22:V22"/>
    <mergeCell ref="I23:J23"/>
    <mergeCell ref="K23:L23"/>
    <mergeCell ref="M23:N23"/>
    <mergeCell ref="O24:P24"/>
    <mergeCell ref="Q24:R24"/>
    <mergeCell ref="I24:J24"/>
    <mergeCell ref="K24:L24"/>
    <mergeCell ref="I25:J25"/>
    <mergeCell ref="K25:L25"/>
    <mergeCell ref="M25:N25"/>
    <mergeCell ref="M26:N26"/>
    <mergeCell ref="O26:P26"/>
    <mergeCell ref="Q26:R26"/>
    <mergeCell ref="S24:T24"/>
    <mergeCell ref="U24:V24"/>
    <mergeCell ref="O25:P25"/>
    <mergeCell ref="Q25:R25"/>
    <mergeCell ref="M24:N24"/>
    <mergeCell ref="O27:P27"/>
    <mergeCell ref="Q27:R27"/>
    <mergeCell ref="S25:T25"/>
    <mergeCell ref="U25:V25"/>
    <mergeCell ref="I26:J26"/>
    <mergeCell ref="K26:L26"/>
    <mergeCell ref="S27:T27"/>
    <mergeCell ref="U27:V27"/>
    <mergeCell ref="S26:T26"/>
    <mergeCell ref="U26:V26"/>
    <mergeCell ref="I27:J27"/>
    <mergeCell ref="K27:L27"/>
    <mergeCell ref="M27:N27"/>
    <mergeCell ref="O28:P28"/>
    <mergeCell ref="Q28:R28"/>
    <mergeCell ref="I28:J28"/>
    <mergeCell ref="K28:L28"/>
    <mergeCell ref="I29:J29"/>
    <mergeCell ref="K29:L29"/>
    <mergeCell ref="M29:N29"/>
    <mergeCell ref="M30:N30"/>
    <mergeCell ref="O30:P30"/>
    <mergeCell ref="Q30:R30"/>
    <mergeCell ref="S28:T28"/>
    <mergeCell ref="U28:V28"/>
    <mergeCell ref="O29:P29"/>
    <mergeCell ref="Q29:R29"/>
    <mergeCell ref="M28:N28"/>
    <mergeCell ref="O31:P31"/>
    <mergeCell ref="Q31:R31"/>
    <mergeCell ref="S29:T29"/>
    <mergeCell ref="U29:V29"/>
    <mergeCell ref="I30:J30"/>
    <mergeCell ref="K30:L30"/>
    <mergeCell ref="S31:T31"/>
    <mergeCell ref="U31:V31"/>
    <mergeCell ref="S30:T30"/>
    <mergeCell ref="U30:V30"/>
    <mergeCell ref="I31:J31"/>
    <mergeCell ref="K31:L31"/>
    <mergeCell ref="M31:N31"/>
    <mergeCell ref="O32:P32"/>
    <mergeCell ref="Q32:R32"/>
    <mergeCell ref="I32:J32"/>
    <mergeCell ref="K32:L32"/>
    <mergeCell ref="I33:J33"/>
    <mergeCell ref="K33:L33"/>
    <mergeCell ref="M33:N33"/>
    <mergeCell ref="M34:N34"/>
    <mergeCell ref="O34:P34"/>
    <mergeCell ref="Q34:R34"/>
    <mergeCell ref="S32:T32"/>
    <mergeCell ref="U32:V32"/>
    <mergeCell ref="O33:P33"/>
    <mergeCell ref="Q33:R33"/>
    <mergeCell ref="M32:N32"/>
    <mergeCell ref="O35:P35"/>
    <mergeCell ref="Q35:R35"/>
    <mergeCell ref="S33:T33"/>
    <mergeCell ref="U33:V33"/>
    <mergeCell ref="I34:J34"/>
    <mergeCell ref="K34:L34"/>
    <mergeCell ref="S35:T35"/>
    <mergeCell ref="U35:V35"/>
    <mergeCell ref="S34:T34"/>
    <mergeCell ref="U34:V34"/>
    <mergeCell ref="I35:J35"/>
    <mergeCell ref="K35:L35"/>
    <mergeCell ref="M35:N35"/>
    <mergeCell ref="O36:P36"/>
    <mergeCell ref="Q36:R36"/>
    <mergeCell ref="I36:J36"/>
    <mergeCell ref="K36:L36"/>
    <mergeCell ref="I37:J37"/>
    <mergeCell ref="K37:L37"/>
    <mergeCell ref="M37:N37"/>
    <mergeCell ref="M43:N43"/>
    <mergeCell ref="O43:P43"/>
    <mergeCell ref="Q43:R43"/>
    <mergeCell ref="S36:T36"/>
    <mergeCell ref="U36:V36"/>
    <mergeCell ref="O37:P37"/>
    <mergeCell ref="Q37:R37"/>
    <mergeCell ref="M36:N36"/>
    <mergeCell ref="O44:P44"/>
    <mergeCell ref="Q44:R44"/>
    <mergeCell ref="S37:T37"/>
    <mergeCell ref="U37:V37"/>
    <mergeCell ref="I43:J43"/>
    <mergeCell ref="K43:L43"/>
    <mergeCell ref="S44:T44"/>
    <mergeCell ref="U44:V44"/>
    <mergeCell ref="S43:T43"/>
    <mergeCell ref="U43:V43"/>
    <mergeCell ref="I44:J44"/>
    <mergeCell ref="K44:L44"/>
    <mergeCell ref="M44:N44"/>
    <mergeCell ref="O45:P45"/>
    <mergeCell ref="Q45:R45"/>
    <mergeCell ref="I45:J45"/>
    <mergeCell ref="K45:L45"/>
    <mergeCell ref="I46:J46"/>
    <mergeCell ref="K46:L46"/>
    <mergeCell ref="M46:N46"/>
    <mergeCell ref="M47:N47"/>
    <mergeCell ref="O47:P47"/>
    <mergeCell ref="Q47:R47"/>
    <mergeCell ref="S45:T45"/>
    <mergeCell ref="U45:V45"/>
    <mergeCell ref="O46:P46"/>
    <mergeCell ref="Q46:R46"/>
    <mergeCell ref="M45:N45"/>
    <mergeCell ref="S46:T46"/>
    <mergeCell ref="U46:V46"/>
    <mergeCell ref="I47:J47"/>
    <mergeCell ref="K47:L47"/>
    <mergeCell ref="S47:T47"/>
    <mergeCell ref="U47:V47"/>
    <mergeCell ref="I48:J48"/>
    <mergeCell ref="K48:L48"/>
    <mergeCell ref="M48:N48"/>
    <mergeCell ref="M49:N49"/>
    <mergeCell ref="O49:P49"/>
    <mergeCell ref="Q49:R49"/>
    <mergeCell ref="O48:P48"/>
    <mergeCell ref="Q48:R48"/>
    <mergeCell ref="O50:P50"/>
    <mergeCell ref="Q50:R50"/>
    <mergeCell ref="S48:T48"/>
    <mergeCell ref="U48:V48"/>
    <mergeCell ref="I49:J49"/>
    <mergeCell ref="K49:L49"/>
    <mergeCell ref="S50:T50"/>
    <mergeCell ref="U50:V50"/>
    <mergeCell ref="S49:T49"/>
    <mergeCell ref="U49:V49"/>
    <mergeCell ref="I50:J50"/>
    <mergeCell ref="K50:L50"/>
    <mergeCell ref="M50:N50"/>
    <mergeCell ref="O51:P51"/>
    <mergeCell ref="Q51:R51"/>
    <mergeCell ref="I51:J51"/>
    <mergeCell ref="K51:L51"/>
    <mergeCell ref="I52:J52"/>
    <mergeCell ref="K52:L52"/>
    <mergeCell ref="M52:N52"/>
    <mergeCell ref="M53:N53"/>
    <mergeCell ref="O53:P53"/>
    <mergeCell ref="Q53:R53"/>
    <mergeCell ref="S51:T51"/>
    <mergeCell ref="U51:V51"/>
    <mergeCell ref="O52:P52"/>
    <mergeCell ref="Q52:R52"/>
    <mergeCell ref="M51:N51"/>
    <mergeCell ref="O54:P54"/>
    <mergeCell ref="Q54:R54"/>
    <mergeCell ref="S52:T52"/>
    <mergeCell ref="U52:V52"/>
    <mergeCell ref="I53:J53"/>
    <mergeCell ref="K53:L53"/>
    <mergeCell ref="S54:T54"/>
    <mergeCell ref="U54:V54"/>
    <mergeCell ref="S53:T53"/>
    <mergeCell ref="U53:V53"/>
    <mergeCell ref="I54:J54"/>
    <mergeCell ref="K54:L54"/>
    <mergeCell ref="M54:N54"/>
    <mergeCell ref="O55:P55"/>
    <mergeCell ref="Q55:R55"/>
    <mergeCell ref="I55:J55"/>
    <mergeCell ref="K55:L55"/>
    <mergeCell ref="I56:J56"/>
    <mergeCell ref="K56:L56"/>
    <mergeCell ref="M56:N56"/>
    <mergeCell ref="M57:N57"/>
    <mergeCell ref="O57:P57"/>
    <mergeCell ref="Q57:R57"/>
    <mergeCell ref="S55:T55"/>
    <mergeCell ref="U55:V55"/>
    <mergeCell ref="O56:P56"/>
    <mergeCell ref="Q56:R56"/>
    <mergeCell ref="M55:N55"/>
    <mergeCell ref="O58:P58"/>
    <mergeCell ref="Q58:R58"/>
    <mergeCell ref="S56:T56"/>
    <mergeCell ref="U56:V56"/>
    <mergeCell ref="I57:J57"/>
    <mergeCell ref="K57:L57"/>
    <mergeCell ref="S58:T58"/>
    <mergeCell ref="U58:V58"/>
    <mergeCell ref="S57:T57"/>
    <mergeCell ref="U57:V57"/>
    <mergeCell ref="I58:J58"/>
    <mergeCell ref="K58:L58"/>
    <mergeCell ref="M58:N58"/>
    <mergeCell ref="O59:P59"/>
    <mergeCell ref="Q59:R59"/>
    <mergeCell ref="I59:J59"/>
    <mergeCell ref="K59:L59"/>
    <mergeCell ref="I60:J60"/>
    <mergeCell ref="K60:L60"/>
    <mergeCell ref="M60:N60"/>
    <mergeCell ref="M61:N61"/>
    <mergeCell ref="O61:P61"/>
    <mergeCell ref="Q61:R61"/>
    <mergeCell ref="S59:T59"/>
    <mergeCell ref="U59:V59"/>
    <mergeCell ref="O60:P60"/>
    <mergeCell ref="Q60:R60"/>
    <mergeCell ref="M59:N59"/>
    <mergeCell ref="O62:P62"/>
    <mergeCell ref="Q62:R62"/>
    <mergeCell ref="S60:T60"/>
    <mergeCell ref="U60:V60"/>
    <mergeCell ref="I61:J61"/>
    <mergeCell ref="K61:L61"/>
    <mergeCell ref="S62:T62"/>
    <mergeCell ref="U62:V62"/>
    <mergeCell ref="S61:T61"/>
    <mergeCell ref="U61:V61"/>
    <mergeCell ref="I62:J62"/>
    <mergeCell ref="K62:L62"/>
    <mergeCell ref="M62:N62"/>
    <mergeCell ref="O63:P63"/>
    <mergeCell ref="Q63:R63"/>
    <mergeCell ref="I63:J63"/>
    <mergeCell ref="K63:L63"/>
    <mergeCell ref="I64:J64"/>
    <mergeCell ref="K64:L64"/>
    <mergeCell ref="M64:N64"/>
    <mergeCell ref="M65:N65"/>
    <mergeCell ref="O65:P65"/>
    <mergeCell ref="Q65:R65"/>
    <mergeCell ref="S63:T63"/>
    <mergeCell ref="U63:V63"/>
    <mergeCell ref="O64:P64"/>
    <mergeCell ref="Q64:R64"/>
    <mergeCell ref="M63:N63"/>
    <mergeCell ref="O66:P66"/>
    <mergeCell ref="Q66:R66"/>
    <mergeCell ref="S64:T64"/>
    <mergeCell ref="U64:V64"/>
    <mergeCell ref="I65:J65"/>
    <mergeCell ref="K65:L65"/>
    <mergeCell ref="S66:T66"/>
    <mergeCell ref="U66:V66"/>
    <mergeCell ref="S65:T65"/>
    <mergeCell ref="U65:V65"/>
    <mergeCell ref="I66:J66"/>
    <mergeCell ref="K66:L66"/>
    <mergeCell ref="M66:N66"/>
    <mergeCell ref="O67:P67"/>
    <mergeCell ref="Q67:R67"/>
    <mergeCell ref="I67:J67"/>
    <mergeCell ref="K67:L67"/>
    <mergeCell ref="S67:T67"/>
    <mergeCell ref="U67:V67"/>
    <mergeCell ref="M67:N67"/>
    <mergeCell ref="T69:U69"/>
    <mergeCell ref="L69:M69"/>
    <mergeCell ref="N69:O69"/>
    <mergeCell ref="P69:Q69"/>
  </mergeCells>
  <printOptions/>
  <pageMargins left="0.196850393700787" right="0.196850393700787" top="0.196850393700787" bottom="0.456572440944882" header="0.196850393700787" footer="0.196850393700787"/>
  <pageSetup horizontalDpi="300" verticalDpi="300" orientation="landscape" paperSize="8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Q16"/>
  <sheetViews>
    <sheetView showGridLines="0" zoomScalePageLayoutView="0" workbookViewId="0" topLeftCell="G1">
      <selection activeCell="P6" sqref="P6:P16"/>
    </sheetView>
  </sheetViews>
  <sheetFormatPr defaultColWidth="9.140625" defaultRowHeight="15"/>
  <cols>
    <col min="1" max="1" width="16.57421875" style="0" customWidth="1"/>
    <col min="2" max="2" width="3.28125" style="0" customWidth="1"/>
    <col min="3" max="3" width="19.28125" style="0" customWidth="1"/>
    <col min="4" max="4" width="14.8515625" style="0" customWidth="1"/>
    <col min="5" max="5" width="13.140625" style="0" customWidth="1"/>
    <col min="6" max="6" width="15.8515625" style="0" customWidth="1"/>
    <col min="7" max="7" width="13.7109375" style="0" customWidth="1"/>
    <col min="8" max="8" width="14.7109375" style="0" customWidth="1"/>
    <col min="9" max="9" width="13.00390625" style="0" customWidth="1"/>
    <col min="10" max="10" width="15.00390625" style="0" customWidth="1"/>
    <col min="11" max="11" width="16.57421875" style="0" customWidth="1"/>
    <col min="12" max="12" width="14.421875" style="0" customWidth="1"/>
    <col min="13" max="13" width="13.00390625" style="0" customWidth="1"/>
    <col min="14" max="14" width="13.57421875" style="0" customWidth="1"/>
    <col min="15" max="15" width="16.00390625" style="0" customWidth="1"/>
    <col min="16" max="16" width="11.8515625" style="0" customWidth="1"/>
    <col min="17" max="17" width="14.28125" style="0" customWidth="1"/>
  </cols>
  <sheetData>
    <row r="1" ht="8.25" customHeight="1"/>
    <row r="2" spans="1:17" ht="15">
      <c r="A2" s="43" t="s">
        <v>217</v>
      </c>
      <c r="B2" s="42"/>
      <c r="C2" s="42"/>
      <c r="D2" s="42"/>
      <c r="E2" s="42"/>
      <c r="F2" s="42"/>
      <c r="G2" s="42"/>
      <c r="H2" s="42"/>
      <c r="I2" s="42"/>
      <c r="J2" s="42"/>
      <c r="K2" s="45" t="s">
        <v>0</v>
      </c>
      <c r="L2" s="42"/>
      <c r="M2" s="42"/>
      <c r="N2" s="42"/>
      <c r="O2" s="42"/>
      <c r="P2" s="42"/>
      <c r="Q2" s="42"/>
    </row>
    <row r="3" spans="1:17" ht="15">
      <c r="A3" s="5" t="s">
        <v>0</v>
      </c>
      <c r="B3" s="5" t="s">
        <v>0</v>
      </c>
      <c r="C3" s="5" t="s">
        <v>0</v>
      </c>
      <c r="D3" s="38" t="s">
        <v>10</v>
      </c>
      <c r="E3" s="39"/>
      <c r="F3" s="39"/>
      <c r="G3" s="39"/>
      <c r="H3" s="39"/>
      <c r="I3" s="39"/>
      <c r="J3" s="40"/>
      <c r="K3" s="38" t="s">
        <v>11</v>
      </c>
      <c r="L3" s="39"/>
      <c r="M3" s="39"/>
      <c r="N3" s="39"/>
      <c r="O3" s="39"/>
      <c r="P3" s="39"/>
      <c r="Q3" s="40"/>
    </row>
    <row r="4" spans="1:17" ht="136.5">
      <c r="A4" s="6" t="s">
        <v>12</v>
      </c>
      <c r="B4" s="6" t="s">
        <v>13</v>
      </c>
      <c r="C4" s="6" t="s">
        <v>218</v>
      </c>
      <c r="D4" s="2" t="s">
        <v>15</v>
      </c>
      <c r="E4" s="2" t="s">
        <v>16</v>
      </c>
      <c r="F4" s="2" t="s">
        <v>17</v>
      </c>
      <c r="G4" s="2" t="s">
        <v>18</v>
      </c>
      <c r="H4" s="2" t="s">
        <v>19</v>
      </c>
      <c r="I4" s="2" t="s">
        <v>24</v>
      </c>
      <c r="J4" s="2" t="s">
        <v>25</v>
      </c>
      <c r="K4" s="2" t="s">
        <v>15</v>
      </c>
      <c r="L4" s="2" t="s">
        <v>16</v>
      </c>
      <c r="M4" s="2" t="s">
        <v>17</v>
      </c>
      <c r="N4" s="2" t="s">
        <v>18</v>
      </c>
      <c r="O4" s="2" t="s">
        <v>19</v>
      </c>
      <c r="P4" s="2" t="s">
        <v>24</v>
      </c>
      <c r="Q4" s="2" t="s">
        <v>25</v>
      </c>
    </row>
    <row r="5" spans="1:17" ht="15">
      <c r="A5" s="7" t="s">
        <v>26</v>
      </c>
      <c r="B5" s="7" t="s">
        <v>27</v>
      </c>
      <c r="C5" s="7" t="s">
        <v>28</v>
      </c>
      <c r="D5" s="7" t="s">
        <v>29</v>
      </c>
      <c r="E5" s="7" t="s">
        <v>30</v>
      </c>
      <c r="F5" s="7" t="s">
        <v>31</v>
      </c>
      <c r="G5" s="7" t="s">
        <v>32</v>
      </c>
      <c r="H5" s="7" t="s">
        <v>33</v>
      </c>
      <c r="I5" s="7" t="s">
        <v>36</v>
      </c>
      <c r="J5" s="7" t="s">
        <v>37</v>
      </c>
      <c r="K5" s="7" t="s">
        <v>38</v>
      </c>
      <c r="L5" s="7" t="s">
        <v>39</v>
      </c>
      <c r="M5" s="7" t="s">
        <v>40</v>
      </c>
      <c r="N5" s="7" t="s">
        <v>41</v>
      </c>
      <c r="O5" s="7" t="s">
        <v>42</v>
      </c>
      <c r="P5" s="7" t="s">
        <v>43</v>
      </c>
      <c r="Q5" s="7" t="s">
        <v>44</v>
      </c>
    </row>
    <row r="6" spans="1:17" ht="42.75">
      <c r="A6" s="8" t="s">
        <v>219</v>
      </c>
      <c r="B6" s="9">
        <v>500</v>
      </c>
      <c r="C6" s="10" t="s">
        <v>46</v>
      </c>
      <c r="D6" s="11">
        <f>D7</f>
        <v>693148.8700000001</v>
      </c>
      <c r="E6" s="12" t="s">
        <v>47</v>
      </c>
      <c r="F6" s="11">
        <f>F7</f>
        <v>693148.8700000001</v>
      </c>
      <c r="G6" s="12" t="s">
        <v>47</v>
      </c>
      <c r="H6" s="12" t="s">
        <v>47</v>
      </c>
      <c r="I6" s="11">
        <f>I7</f>
        <v>693148.8700000001</v>
      </c>
      <c r="J6" s="12" t="s">
        <v>47</v>
      </c>
      <c r="K6" s="11">
        <f>K7</f>
        <v>-1334921.17</v>
      </c>
      <c r="L6" s="12" t="s">
        <v>47</v>
      </c>
      <c r="M6" s="11">
        <f>M7</f>
        <v>-1334921.17</v>
      </c>
      <c r="N6" s="12" t="s">
        <v>47</v>
      </c>
      <c r="O6" s="12" t="s">
        <v>47</v>
      </c>
      <c r="P6" s="11">
        <f>P7</f>
        <v>-1334921.17</v>
      </c>
      <c r="Q6" s="12" t="s">
        <v>47</v>
      </c>
    </row>
    <row r="7" spans="1:17" ht="21.75">
      <c r="A7" s="8" t="s">
        <v>220</v>
      </c>
      <c r="B7" s="9">
        <v>700</v>
      </c>
      <c r="C7" s="10" t="s">
        <v>221</v>
      </c>
      <c r="D7" s="11">
        <f>D8</f>
        <v>693148.8700000001</v>
      </c>
      <c r="E7" s="12" t="s">
        <v>47</v>
      </c>
      <c r="F7" s="11">
        <f>F8</f>
        <v>693148.8700000001</v>
      </c>
      <c r="G7" s="12" t="s">
        <v>47</v>
      </c>
      <c r="H7" s="12" t="s">
        <v>47</v>
      </c>
      <c r="I7" s="11">
        <f>I8</f>
        <v>693148.8700000001</v>
      </c>
      <c r="J7" s="12" t="s">
        <v>47</v>
      </c>
      <c r="K7" s="11">
        <f>K8</f>
        <v>-1334921.17</v>
      </c>
      <c r="L7" s="12" t="s">
        <v>47</v>
      </c>
      <c r="M7" s="11">
        <f>M8</f>
        <v>-1334921.17</v>
      </c>
      <c r="N7" s="12" t="s">
        <v>47</v>
      </c>
      <c r="O7" s="12" t="s">
        <v>47</v>
      </c>
      <c r="P7" s="11">
        <f>P8</f>
        <v>-1334921.17</v>
      </c>
      <c r="Q7" s="12" t="s">
        <v>47</v>
      </c>
    </row>
    <row r="8" spans="1:17" ht="32.25">
      <c r="A8" s="8" t="s">
        <v>222</v>
      </c>
      <c r="B8" s="9">
        <v>700</v>
      </c>
      <c r="C8" s="10" t="s">
        <v>223</v>
      </c>
      <c r="D8" s="11">
        <f>D9+D13</f>
        <v>693148.8700000001</v>
      </c>
      <c r="E8" s="12" t="s">
        <v>47</v>
      </c>
      <c r="F8" s="11">
        <f>F9+F13</f>
        <v>693148.8700000001</v>
      </c>
      <c r="G8" s="12" t="s">
        <v>47</v>
      </c>
      <c r="H8" s="12" t="s">
        <v>47</v>
      </c>
      <c r="I8" s="11">
        <f>I9+I13</f>
        <v>693148.8700000001</v>
      </c>
      <c r="J8" s="12" t="s">
        <v>47</v>
      </c>
      <c r="K8" s="11">
        <f>K9+K13</f>
        <v>-1334921.17</v>
      </c>
      <c r="L8" s="12" t="s">
        <v>47</v>
      </c>
      <c r="M8" s="11">
        <f>M9+M13</f>
        <v>-1334921.17</v>
      </c>
      <c r="N8" s="12" t="s">
        <v>47</v>
      </c>
      <c r="O8" s="12" t="s">
        <v>47</v>
      </c>
      <c r="P8" s="11">
        <f>P9+P13</f>
        <v>-1334921.17</v>
      </c>
      <c r="Q8" s="12" t="s">
        <v>47</v>
      </c>
    </row>
    <row r="9" spans="1:17" ht="21.75">
      <c r="A9" s="8" t="s">
        <v>224</v>
      </c>
      <c r="B9" s="9">
        <v>710</v>
      </c>
      <c r="C9" s="10" t="s">
        <v>225</v>
      </c>
      <c r="D9" s="11">
        <f>D10</f>
        <v>-5104400</v>
      </c>
      <c r="E9" s="12" t="s">
        <v>47</v>
      </c>
      <c r="F9" s="11">
        <f>F10</f>
        <v>-5104400</v>
      </c>
      <c r="G9" s="12" t="s">
        <v>47</v>
      </c>
      <c r="H9" s="12" t="s">
        <v>47</v>
      </c>
      <c r="I9" s="11">
        <f>I10</f>
        <v>-5104400</v>
      </c>
      <c r="J9" s="12" t="s">
        <v>47</v>
      </c>
      <c r="K9" s="11">
        <f>K10</f>
        <v>-3633456.69</v>
      </c>
      <c r="L9" s="12" t="s">
        <v>47</v>
      </c>
      <c r="M9" s="11">
        <f>M10</f>
        <v>-3633456.69</v>
      </c>
      <c r="N9" s="12" t="s">
        <v>47</v>
      </c>
      <c r="O9" s="12" t="s">
        <v>47</v>
      </c>
      <c r="P9" s="11">
        <f>P10</f>
        <v>-3633456.69</v>
      </c>
      <c r="Q9" s="12" t="s">
        <v>47</v>
      </c>
    </row>
    <row r="10" spans="1:17" ht="32.25">
      <c r="A10" s="8" t="s">
        <v>226</v>
      </c>
      <c r="B10" s="9">
        <v>710</v>
      </c>
      <c r="C10" s="10" t="s">
        <v>227</v>
      </c>
      <c r="D10" s="11">
        <f>D11</f>
        <v>-5104400</v>
      </c>
      <c r="E10" s="12" t="s">
        <v>47</v>
      </c>
      <c r="F10" s="11">
        <f>F11</f>
        <v>-5104400</v>
      </c>
      <c r="G10" s="12" t="s">
        <v>47</v>
      </c>
      <c r="H10" s="12" t="s">
        <v>47</v>
      </c>
      <c r="I10" s="11">
        <f>I11</f>
        <v>-5104400</v>
      </c>
      <c r="J10" s="12" t="s">
        <v>47</v>
      </c>
      <c r="K10" s="11">
        <f>K11</f>
        <v>-3633456.69</v>
      </c>
      <c r="L10" s="12" t="s">
        <v>47</v>
      </c>
      <c r="M10" s="11">
        <f>M11</f>
        <v>-3633456.69</v>
      </c>
      <c r="N10" s="12" t="s">
        <v>47</v>
      </c>
      <c r="O10" s="12" t="s">
        <v>47</v>
      </c>
      <c r="P10" s="11">
        <f>P11</f>
        <v>-3633456.69</v>
      </c>
      <c r="Q10" s="12" t="s">
        <v>47</v>
      </c>
    </row>
    <row r="11" spans="1:17" ht="32.25">
      <c r="A11" s="8" t="s">
        <v>228</v>
      </c>
      <c r="B11" s="9">
        <v>710</v>
      </c>
      <c r="C11" s="10" t="s">
        <v>229</v>
      </c>
      <c r="D11" s="11">
        <f>D12</f>
        <v>-5104400</v>
      </c>
      <c r="E11" s="12" t="s">
        <v>47</v>
      </c>
      <c r="F11" s="11">
        <f>F12</f>
        <v>-5104400</v>
      </c>
      <c r="G11" s="12" t="s">
        <v>47</v>
      </c>
      <c r="H11" s="12" t="s">
        <v>47</v>
      </c>
      <c r="I11" s="11">
        <f>I12</f>
        <v>-5104400</v>
      </c>
      <c r="J11" s="12" t="s">
        <v>47</v>
      </c>
      <c r="K11" s="11">
        <f>K12</f>
        <v>-3633456.69</v>
      </c>
      <c r="L11" s="12" t="s">
        <v>47</v>
      </c>
      <c r="M11" s="11">
        <f>M12</f>
        <v>-3633456.69</v>
      </c>
      <c r="N11" s="12" t="s">
        <v>47</v>
      </c>
      <c r="O11" s="12" t="s">
        <v>47</v>
      </c>
      <c r="P11" s="11">
        <f>P12</f>
        <v>-3633456.69</v>
      </c>
      <c r="Q11" s="12" t="s">
        <v>47</v>
      </c>
    </row>
    <row r="12" spans="1:17" ht="42.75">
      <c r="A12" s="8" t="s">
        <v>230</v>
      </c>
      <c r="B12" s="9">
        <v>710</v>
      </c>
      <c r="C12" s="10" t="s">
        <v>231</v>
      </c>
      <c r="D12" s="11">
        <v>-5104400</v>
      </c>
      <c r="E12" s="12" t="s">
        <v>47</v>
      </c>
      <c r="F12" s="11">
        <v>-5104400</v>
      </c>
      <c r="G12" s="12" t="s">
        <v>47</v>
      </c>
      <c r="H12" s="12" t="s">
        <v>47</v>
      </c>
      <c r="I12" s="11">
        <v>-5104400</v>
      </c>
      <c r="J12" s="12" t="s">
        <v>47</v>
      </c>
      <c r="K12" s="11">
        <v>-3633456.69</v>
      </c>
      <c r="L12" s="12" t="s">
        <v>47</v>
      </c>
      <c r="M12" s="11">
        <v>-3633456.69</v>
      </c>
      <c r="N12" s="12" t="s">
        <v>47</v>
      </c>
      <c r="O12" s="12" t="s">
        <v>47</v>
      </c>
      <c r="P12" s="11">
        <v>-3633456.69</v>
      </c>
      <c r="Q12" s="12" t="s">
        <v>47</v>
      </c>
    </row>
    <row r="13" spans="1:17" ht="21.75">
      <c r="A13" s="8" t="s">
        <v>232</v>
      </c>
      <c r="B13" s="9">
        <v>720</v>
      </c>
      <c r="C13" s="10" t="s">
        <v>233</v>
      </c>
      <c r="D13" s="11">
        <f>D14</f>
        <v>5797548.87</v>
      </c>
      <c r="E13" s="12" t="s">
        <v>47</v>
      </c>
      <c r="F13" s="11">
        <f>F14</f>
        <v>5797548.87</v>
      </c>
      <c r="G13" s="12" t="s">
        <v>47</v>
      </c>
      <c r="H13" s="12" t="s">
        <v>47</v>
      </c>
      <c r="I13" s="11">
        <f>I14</f>
        <v>5797548.87</v>
      </c>
      <c r="J13" s="12" t="s">
        <v>47</v>
      </c>
      <c r="K13" s="11">
        <f>K14</f>
        <v>2298535.52</v>
      </c>
      <c r="L13" s="12" t="s">
        <v>47</v>
      </c>
      <c r="M13" s="11">
        <f>M14</f>
        <v>2298535.52</v>
      </c>
      <c r="N13" s="12" t="s">
        <v>47</v>
      </c>
      <c r="O13" s="12" t="s">
        <v>47</v>
      </c>
      <c r="P13" s="11">
        <f>P14</f>
        <v>2298535.52</v>
      </c>
      <c r="Q13" s="12" t="s">
        <v>47</v>
      </c>
    </row>
    <row r="14" spans="1:17" ht="32.25">
      <c r="A14" s="8" t="s">
        <v>234</v>
      </c>
      <c r="B14" s="9">
        <v>720</v>
      </c>
      <c r="C14" s="10" t="s">
        <v>235</v>
      </c>
      <c r="D14" s="11">
        <f>D15</f>
        <v>5797548.87</v>
      </c>
      <c r="E14" s="12" t="s">
        <v>47</v>
      </c>
      <c r="F14" s="11">
        <f>F15</f>
        <v>5797548.87</v>
      </c>
      <c r="G14" s="12" t="s">
        <v>47</v>
      </c>
      <c r="H14" s="12" t="s">
        <v>47</v>
      </c>
      <c r="I14" s="11">
        <f>I15</f>
        <v>5797548.87</v>
      </c>
      <c r="J14" s="12" t="s">
        <v>47</v>
      </c>
      <c r="K14" s="11">
        <f>K15</f>
        <v>2298535.52</v>
      </c>
      <c r="L14" s="12" t="s">
        <v>47</v>
      </c>
      <c r="M14" s="11">
        <f>M15</f>
        <v>2298535.52</v>
      </c>
      <c r="N14" s="12" t="s">
        <v>47</v>
      </c>
      <c r="O14" s="12" t="s">
        <v>47</v>
      </c>
      <c r="P14" s="11">
        <f>P15</f>
        <v>2298535.52</v>
      </c>
      <c r="Q14" s="12" t="s">
        <v>47</v>
      </c>
    </row>
    <row r="15" spans="1:17" ht="32.25">
      <c r="A15" s="8" t="s">
        <v>236</v>
      </c>
      <c r="B15" s="9">
        <v>720</v>
      </c>
      <c r="C15" s="10" t="s">
        <v>237</v>
      </c>
      <c r="D15" s="11">
        <f>D16</f>
        <v>5797548.87</v>
      </c>
      <c r="E15" s="12" t="s">
        <v>47</v>
      </c>
      <c r="F15" s="11">
        <f>F16</f>
        <v>5797548.87</v>
      </c>
      <c r="G15" s="12" t="s">
        <v>47</v>
      </c>
      <c r="H15" s="12" t="s">
        <v>47</v>
      </c>
      <c r="I15" s="11">
        <f>I16</f>
        <v>5797548.87</v>
      </c>
      <c r="J15" s="12" t="s">
        <v>47</v>
      </c>
      <c r="K15" s="11">
        <f>K16</f>
        <v>2298535.52</v>
      </c>
      <c r="L15" s="12" t="s">
        <v>47</v>
      </c>
      <c r="M15" s="11">
        <f>M16</f>
        <v>2298535.52</v>
      </c>
      <c r="N15" s="12" t="s">
        <v>47</v>
      </c>
      <c r="O15" s="12" t="s">
        <v>47</v>
      </c>
      <c r="P15" s="11">
        <f>P16</f>
        <v>2298535.52</v>
      </c>
      <c r="Q15" s="12" t="s">
        <v>47</v>
      </c>
    </row>
    <row r="16" spans="1:17" ht="42.75">
      <c r="A16" s="8" t="s">
        <v>238</v>
      </c>
      <c r="B16" s="9">
        <v>720</v>
      </c>
      <c r="C16" s="10" t="s">
        <v>239</v>
      </c>
      <c r="D16" s="11">
        <v>5797548.87</v>
      </c>
      <c r="E16" s="12" t="s">
        <v>47</v>
      </c>
      <c r="F16" s="11">
        <v>5797548.87</v>
      </c>
      <c r="G16" s="12" t="s">
        <v>47</v>
      </c>
      <c r="H16" s="12" t="s">
        <v>47</v>
      </c>
      <c r="I16" s="11">
        <v>5797548.87</v>
      </c>
      <c r="J16" s="12" t="s">
        <v>47</v>
      </c>
      <c r="K16" s="11">
        <v>2298535.52</v>
      </c>
      <c r="L16" s="12" t="s">
        <v>47</v>
      </c>
      <c r="M16" s="11">
        <v>2298535.52</v>
      </c>
      <c r="N16" s="12" t="s">
        <v>47</v>
      </c>
      <c r="O16" s="12" t="s">
        <v>47</v>
      </c>
      <c r="P16" s="11">
        <v>2298535.52</v>
      </c>
      <c r="Q16" s="12" t="s">
        <v>47</v>
      </c>
    </row>
  </sheetData>
  <sheetProtection/>
  <mergeCells count="4">
    <mergeCell ref="A2:J2"/>
    <mergeCell ref="K2:Q2"/>
    <mergeCell ref="D3:J3"/>
    <mergeCell ref="K3:Q3"/>
  </mergeCells>
  <printOptions/>
  <pageMargins left="0.196850393700787" right="0.196850393700787" top="0.196850393700787" bottom="0.456572440944882" header="0.196850393700787" footer="0.196850393700787"/>
  <pageSetup horizontalDpi="300" verticalDpi="300" orientation="landscape" paperSize="8" r:id="rId1"/>
  <headerFooter alignWithMargins="0">
    <oddFooter>&amp;L&amp;"Arial,Regular"&amp;8 - 3 -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10"/>
  <sheetViews>
    <sheetView showGridLines="0" zoomScalePageLayoutView="0" workbookViewId="0" topLeftCell="C1">
      <selection activeCell="F4" sqref="F4"/>
    </sheetView>
  </sheetViews>
  <sheetFormatPr defaultColWidth="9.140625" defaultRowHeight="15"/>
  <cols>
    <col min="1" max="1" width="53.8515625" style="0" customWidth="1"/>
    <col min="2" max="2" width="13.140625" style="0" customWidth="1"/>
    <col min="3" max="3" width="9.8515625" style="0" customWidth="1"/>
    <col min="4" max="4" width="7.8515625" style="0" customWidth="1"/>
    <col min="5" max="5" width="8.8515625" style="0" customWidth="1"/>
    <col min="6" max="6" width="8.00390625" style="0" customWidth="1"/>
    <col min="7" max="7" width="7.57421875" style="0" customWidth="1"/>
    <col min="8" max="8" width="13.7109375" style="0" customWidth="1"/>
    <col min="9" max="9" width="16.140625" style="0" customWidth="1"/>
    <col min="10" max="10" width="214.140625" style="0" customWidth="1"/>
  </cols>
  <sheetData>
    <row r="1" ht="9" customHeight="1"/>
    <row r="2" spans="1:9" ht="17.25" customHeight="1">
      <c r="A2" s="43" t="s">
        <v>240</v>
      </c>
      <c r="B2" s="42"/>
      <c r="C2" s="42"/>
      <c r="D2" s="42"/>
      <c r="E2" s="42"/>
      <c r="F2" s="42"/>
      <c r="G2" s="42"/>
      <c r="H2" s="42"/>
      <c r="I2" s="42"/>
    </row>
    <row r="3" spans="1:9" ht="17.25" customHeight="1">
      <c r="A3" s="22" t="s">
        <v>0</v>
      </c>
      <c r="B3" s="22" t="s">
        <v>0</v>
      </c>
      <c r="C3" s="59" t="s">
        <v>241</v>
      </c>
      <c r="D3" s="39"/>
      <c r="E3" s="39"/>
      <c r="F3" s="39"/>
      <c r="G3" s="39"/>
      <c r="H3" s="39"/>
      <c r="I3" s="22" t="s">
        <v>0</v>
      </c>
    </row>
    <row r="4" spans="1:9" ht="123.75">
      <c r="A4" s="23" t="s">
        <v>12</v>
      </c>
      <c r="B4" s="23" t="s">
        <v>13</v>
      </c>
      <c r="C4" s="24" t="s">
        <v>19</v>
      </c>
      <c r="D4" s="24" t="s">
        <v>20</v>
      </c>
      <c r="E4" s="24" t="s">
        <v>21</v>
      </c>
      <c r="F4" s="24" t="s">
        <v>22</v>
      </c>
      <c r="G4" s="24" t="s">
        <v>23</v>
      </c>
      <c r="H4" s="24" t="s">
        <v>24</v>
      </c>
      <c r="I4" s="25" t="s">
        <v>242</v>
      </c>
    </row>
    <row r="5" spans="1:9" ht="15">
      <c r="A5" s="6" t="s">
        <v>26</v>
      </c>
      <c r="B5" s="6" t="s">
        <v>27</v>
      </c>
      <c r="C5" s="2" t="s">
        <v>28</v>
      </c>
      <c r="D5" s="2" t="s">
        <v>29</v>
      </c>
      <c r="E5" s="2" t="s">
        <v>31</v>
      </c>
      <c r="F5" s="2" t="s">
        <v>32</v>
      </c>
      <c r="G5" s="2" t="s">
        <v>33</v>
      </c>
      <c r="H5" s="2" t="s">
        <v>34</v>
      </c>
      <c r="I5" s="6" t="s">
        <v>35</v>
      </c>
    </row>
    <row r="6" ht="19.5" customHeight="1"/>
    <row r="7" spans="1:5" ht="15">
      <c r="A7" s="36" t="s">
        <v>247</v>
      </c>
      <c r="B7" s="54" t="s">
        <v>0</v>
      </c>
      <c r="C7" s="55"/>
      <c r="D7" s="55"/>
      <c r="E7" s="37" t="s">
        <v>249</v>
      </c>
    </row>
    <row r="8" spans="1:7" ht="12.75" customHeight="1">
      <c r="A8" s="26" t="s">
        <v>0</v>
      </c>
      <c r="B8" s="56" t="s">
        <v>243</v>
      </c>
      <c r="C8" s="42"/>
      <c r="D8" s="42"/>
      <c r="E8" s="57" t="s">
        <v>244</v>
      </c>
      <c r="F8" s="58"/>
      <c r="G8" s="58"/>
    </row>
    <row r="9" spans="1:7" ht="15">
      <c r="A9" s="36" t="s">
        <v>248</v>
      </c>
      <c r="B9" s="54" t="s">
        <v>0</v>
      </c>
      <c r="C9" s="55"/>
      <c r="D9" s="55"/>
      <c r="E9" s="60" t="s">
        <v>250</v>
      </c>
      <c r="F9" s="61"/>
      <c r="G9" s="61"/>
    </row>
    <row r="10" spans="1:7" ht="12.75" customHeight="1">
      <c r="A10" s="26" t="s">
        <v>0</v>
      </c>
      <c r="B10" s="56" t="s">
        <v>243</v>
      </c>
      <c r="C10" s="42"/>
      <c r="D10" s="42"/>
      <c r="E10" s="57" t="s">
        <v>244</v>
      </c>
      <c r="F10" s="58"/>
      <c r="G10" s="58"/>
    </row>
  </sheetData>
  <sheetProtection/>
  <mergeCells count="9">
    <mergeCell ref="B9:D9"/>
    <mergeCell ref="B10:D10"/>
    <mergeCell ref="E10:G10"/>
    <mergeCell ref="A2:I2"/>
    <mergeCell ref="C3:H3"/>
    <mergeCell ref="B7:D7"/>
    <mergeCell ref="E9:G9"/>
    <mergeCell ref="B8:D8"/>
    <mergeCell ref="E8:G8"/>
  </mergeCells>
  <printOptions/>
  <pageMargins left="0.196850393700787" right="0.196850393700787" top="0.196850393700787" bottom="0.456572440944882" header="0.196850393700787" footer="0.196850393700787"/>
  <pageSetup horizontalDpi="300" verticalDpi="300" orientation="landscape" paperSize="8" r:id="rId1"/>
  <headerFooter alignWithMargins="0">
    <oddFooter>&amp;L&amp;"Arial,Regular"&amp;8 - 4 -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55.00390625" style="0" customWidth="1"/>
  </cols>
  <sheetData>
    <row r="1" ht="4.5" customHeight="1"/>
  </sheetData>
  <sheetProtection/>
  <printOptions/>
  <pageMargins left="0.196850393700787" right="0.196850393700787" top="0.196850393700787" bottom="0.196850393700787" header="0.196850393700787" footer="0.196850393700787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2017-07-06T13:59:48Z</cp:lastPrinted>
  <dcterms:created xsi:type="dcterms:W3CDTF">2017-07-06T14:01:21Z</dcterms:created>
  <dcterms:modified xsi:type="dcterms:W3CDTF">2019-02-19T16:01:13Z</dcterms:modified>
  <cp:category/>
  <cp:version/>
  <cp:contentType/>
  <cp:contentStatus/>
</cp:coreProperties>
</file>